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0" sheetId="8" r:id="rId1"/>
  </sheets>
  <definedNames>
    <definedName name="_xlnm._FilterDatabase" localSheetId="0" hidden="1">'0'!$A$2:$M$148</definedName>
    <definedName name="_xlnm.Print_Titles" localSheetId="0">'0'!$2:$2</definedName>
  </definedNames>
  <calcPr calcId="124519"/>
  <fileRecoveryPr autoRecover="0"/>
</workbook>
</file>

<file path=xl/calcChain.xml><?xml version="1.0" encoding="utf-8"?>
<calcChain xmlns="http://schemas.openxmlformats.org/spreadsheetml/2006/main">
  <c r="H91" i="8"/>
  <c r="H92"/>
  <c r="H90"/>
  <c r="J148"/>
  <c r="H148"/>
  <c r="J147"/>
  <c r="H147"/>
  <c r="J146"/>
  <c r="H146"/>
  <c r="J145"/>
  <c r="H145"/>
  <c r="J144"/>
  <c r="H144"/>
  <c r="J143"/>
  <c r="H143"/>
  <c r="J142"/>
  <c r="H142"/>
  <c r="J141"/>
  <c r="H141"/>
  <c r="J140"/>
  <c r="H140"/>
  <c r="J139"/>
  <c r="H139"/>
  <c r="J138"/>
  <c r="H138"/>
  <c r="J137"/>
  <c r="H137"/>
  <c r="J136"/>
  <c r="H136"/>
  <c r="J135"/>
  <c r="H135"/>
  <c r="J92"/>
  <c r="J91"/>
  <c r="J90"/>
  <c r="J134"/>
  <c r="H134"/>
  <c r="J133"/>
  <c r="H133"/>
  <c r="J132"/>
  <c r="H132"/>
  <c r="J131"/>
  <c r="H131"/>
  <c r="J130"/>
  <c r="H130"/>
  <c r="J129"/>
  <c r="H129"/>
  <c r="J128"/>
  <c r="H128"/>
  <c r="J127"/>
  <c r="H127"/>
  <c r="J126"/>
  <c r="H126"/>
  <c r="J125"/>
  <c r="H125"/>
  <c r="J124"/>
  <c r="H124"/>
  <c r="J123"/>
  <c r="H123"/>
  <c r="J122"/>
  <c r="H122"/>
  <c r="J121"/>
  <c r="H121"/>
  <c r="J120"/>
  <c r="H120"/>
  <c r="J119"/>
  <c r="H119"/>
  <c r="J118"/>
  <c r="H118"/>
  <c r="J117"/>
  <c r="H117"/>
  <c r="J116"/>
  <c r="H116"/>
  <c r="J115"/>
  <c r="H115"/>
  <c r="J114"/>
  <c r="H114"/>
  <c r="J113"/>
  <c r="H113"/>
  <c r="J112"/>
  <c r="H112"/>
  <c r="J111"/>
  <c r="H111"/>
  <c r="J110"/>
  <c r="H110"/>
  <c r="J109"/>
  <c r="K109" s="1"/>
  <c r="H109"/>
  <c r="J108"/>
  <c r="H108"/>
  <c r="J107"/>
  <c r="H107"/>
  <c r="J106"/>
  <c r="H106"/>
  <c r="J105"/>
  <c r="K105" s="1"/>
  <c r="H105"/>
  <c r="J104"/>
  <c r="H104"/>
  <c r="J103"/>
  <c r="H103"/>
  <c r="J102"/>
  <c r="H102"/>
  <c r="J101"/>
  <c r="K101" s="1"/>
  <c r="H101"/>
  <c r="J100"/>
  <c r="H100"/>
  <c r="J99"/>
  <c r="H99"/>
  <c r="J98"/>
  <c r="H98"/>
  <c r="J97"/>
  <c r="H97"/>
  <c r="J96"/>
  <c r="H96"/>
  <c r="J95"/>
  <c r="H95"/>
  <c r="J94"/>
  <c r="H94"/>
  <c r="J93"/>
  <c r="H93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K59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K15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K79" l="1"/>
  <c r="K94"/>
  <c r="K98"/>
  <c r="K102"/>
  <c r="K104"/>
  <c r="K106"/>
  <c r="K110"/>
  <c r="K114"/>
  <c r="K126"/>
  <c r="K27"/>
  <c r="K31"/>
  <c r="K35"/>
  <c r="K37"/>
  <c r="K39"/>
  <c r="K43"/>
  <c r="K47"/>
  <c r="K135"/>
  <c r="K147"/>
  <c r="K34"/>
  <c r="K38"/>
  <c r="K42"/>
  <c r="K60"/>
  <c r="K148"/>
  <c r="K3"/>
  <c r="K5"/>
  <c r="K7"/>
  <c r="K11"/>
  <c r="K28"/>
  <c r="K63"/>
  <c r="K67"/>
  <c r="K69"/>
  <c r="K71"/>
  <c r="K75"/>
  <c r="K95"/>
  <c r="K130"/>
  <c r="K134"/>
  <c r="K6"/>
  <c r="K10"/>
  <c r="K66"/>
  <c r="K70"/>
  <c r="K74"/>
  <c r="K133"/>
  <c r="K12"/>
  <c r="K44"/>
  <c r="K18"/>
  <c r="K22"/>
  <c r="K26"/>
  <c r="K50"/>
  <c r="K54"/>
  <c r="K58"/>
  <c r="K82"/>
  <c r="K86"/>
  <c r="K93"/>
  <c r="K117"/>
  <c r="K121"/>
  <c r="K125"/>
  <c r="K127"/>
  <c r="K138"/>
  <c r="K142"/>
  <c r="K146"/>
  <c r="K76"/>
  <c r="K111"/>
  <c r="K19"/>
  <c r="K21"/>
  <c r="K23"/>
  <c r="K51"/>
  <c r="K53"/>
  <c r="K55"/>
  <c r="K83"/>
  <c r="K85"/>
  <c r="K87"/>
  <c r="K118"/>
  <c r="K120"/>
  <c r="K122"/>
  <c r="K90"/>
  <c r="K139"/>
  <c r="K141"/>
  <c r="K143"/>
  <c r="K91"/>
  <c r="K8"/>
  <c r="K17"/>
  <c r="K24"/>
  <c r="K33"/>
  <c r="K40"/>
  <c r="K49"/>
  <c r="K56"/>
  <c r="K65"/>
  <c r="K72"/>
  <c r="K81"/>
  <c r="K88"/>
  <c r="K100"/>
  <c r="K107"/>
  <c r="K116"/>
  <c r="K123"/>
  <c r="K132"/>
  <c r="K137"/>
  <c r="K144"/>
  <c r="K4"/>
  <c r="K13"/>
  <c r="K20"/>
  <c r="K29"/>
  <c r="K36"/>
  <c r="K45"/>
  <c r="K52"/>
  <c r="K61"/>
  <c r="K68"/>
  <c r="K77"/>
  <c r="K84"/>
  <c r="K96"/>
  <c r="K103"/>
  <c r="K112"/>
  <c r="K119"/>
  <c r="K128"/>
  <c r="K140"/>
  <c r="K9"/>
  <c r="K14"/>
  <c r="K16"/>
  <c r="K25"/>
  <c r="K30"/>
  <c r="K32"/>
  <c r="K41"/>
  <c r="K46"/>
  <c r="K48"/>
  <c r="K57"/>
  <c r="K62"/>
  <c r="K64"/>
  <c r="K73"/>
  <c r="K78"/>
  <c r="K80"/>
  <c r="K89"/>
  <c r="K97"/>
  <c r="K99"/>
  <c r="K108"/>
  <c r="K113"/>
  <c r="K115"/>
  <c r="K124"/>
  <c r="K129"/>
  <c r="K131"/>
  <c r="K136"/>
  <c r="K145"/>
  <c r="K92"/>
</calcChain>
</file>

<file path=xl/sharedStrings.xml><?xml version="1.0" encoding="utf-8"?>
<sst xmlns="http://schemas.openxmlformats.org/spreadsheetml/2006/main" count="797" uniqueCount="411">
  <si>
    <t>序号</t>
  </si>
  <si>
    <t>报考单位</t>
  </si>
  <si>
    <t>报考岗位</t>
  </si>
  <si>
    <t>姓名</t>
  </si>
  <si>
    <t>性别</t>
  </si>
  <si>
    <t>准考证号</t>
  </si>
  <si>
    <t>面试成绩*60%</t>
  </si>
  <si>
    <t>总成绩</t>
  </si>
  <si>
    <t>排名</t>
  </si>
  <si>
    <t>是否入围体检</t>
  </si>
  <si>
    <t>庆元县人民法院</t>
  </si>
  <si>
    <t>法官助理</t>
  </si>
  <si>
    <t>叶舒颖</t>
  </si>
  <si>
    <t>女</t>
  </si>
  <si>
    <t>111051000213</t>
  </si>
  <si>
    <t>林玲</t>
  </si>
  <si>
    <t>111051000127</t>
  </si>
  <si>
    <t>吴涵萱</t>
  </si>
  <si>
    <t>111051002504</t>
  </si>
  <si>
    <t>中共庆元县纪律检查委员会、庆元县监察委员会</t>
  </si>
  <si>
    <t>信息管理一级科员</t>
  </si>
  <si>
    <t>吴泽斌</t>
  </si>
  <si>
    <t>男</t>
  </si>
  <si>
    <t>111051001229</t>
  </si>
  <si>
    <t>陈华</t>
  </si>
  <si>
    <t>111051003720</t>
  </si>
  <si>
    <t>邹颖</t>
  </si>
  <si>
    <t>111051002502</t>
  </si>
  <si>
    <t>纪检监察一级科员</t>
  </si>
  <si>
    <t>余艳铭</t>
  </si>
  <si>
    <t>111051002808</t>
  </si>
  <si>
    <t>胡芮子</t>
  </si>
  <si>
    <t>111051003105</t>
  </si>
  <si>
    <t>叶萱</t>
  </si>
  <si>
    <t>111051001506</t>
  </si>
  <si>
    <t>综合文字一级科员</t>
  </si>
  <si>
    <t>沈舒瑶</t>
  </si>
  <si>
    <t>111051001020</t>
  </si>
  <si>
    <t>刘恒玮</t>
  </si>
  <si>
    <t>111051003420</t>
  </si>
  <si>
    <t>周丽丹</t>
  </si>
  <si>
    <t>111051000801</t>
  </si>
  <si>
    <t>庆元县老干部服务中心</t>
  </si>
  <si>
    <t>财务管理一级科员</t>
  </si>
  <si>
    <t>吴金秋</t>
  </si>
  <si>
    <t>111051002603</t>
  </si>
  <si>
    <t>张荣花</t>
  </si>
  <si>
    <t>111051003902</t>
  </si>
  <si>
    <t>吴雨芩</t>
  </si>
  <si>
    <t>111051001615</t>
  </si>
  <si>
    <t>庆元县教育局</t>
  </si>
  <si>
    <t>综合管理一级科员</t>
  </si>
  <si>
    <t>周扬</t>
  </si>
  <si>
    <t>111051001816</t>
  </si>
  <si>
    <t>练微微</t>
  </si>
  <si>
    <t>111051003111</t>
  </si>
  <si>
    <t>吴锦红</t>
  </si>
  <si>
    <t>111051003909</t>
  </si>
  <si>
    <t>庆元县金融发展中心</t>
  </si>
  <si>
    <t>陈欣欣</t>
  </si>
  <si>
    <t>111051002604</t>
  </si>
  <si>
    <t>李昌瑜</t>
  </si>
  <si>
    <t>111051001512</t>
  </si>
  <si>
    <t>吴苏丹</t>
  </si>
  <si>
    <t>111051001103</t>
  </si>
  <si>
    <t>胡培志</t>
  </si>
  <si>
    <t>111051003226</t>
  </si>
  <si>
    <t>陈玮</t>
  </si>
  <si>
    <t>111051003326</t>
  </si>
  <si>
    <t>胡晨蕾</t>
  </si>
  <si>
    <t>111051000114</t>
  </si>
  <si>
    <t>庆元县移民工作中心</t>
  </si>
  <si>
    <t>刘斯琦</t>
  </si>
  <si>
    <t>111051002413</t>
  </si>
  <si>
    <t>姚子龙</t>
  </si>
  <si>
    <t>111051003308</t>
  </si>
  <si>
    <t>姚佩伶</t>
  </si>
  <si>
    <t>111051000619</t>
  </si>
  <si>
    <t>庆元县预算外资金管理中心</t>
  </si>
  <si>
    <t>项目审核一级科员</t>
  </si>
  <si>
    <t>吴松林</t>
  </si>
  <si>
    <t>111051003212</t>
  </si>
  <si>
    <t>王逸鸣</t>
  </si>
  <si>
    <t>111051003205</t>
  </si>
  <si>
    <t>吴英杰</t>
  </si>
  <si>
    <t>111051003721</t>
  </si>
  <si>
    <t>庆元县财政项目预算审核中心</t>
  </si>
  <si>
    <t>龚凌骁</t>
  </si>
  <si>
    <t>111051000223</t>
  </si>
  <si>
    <t>丁栩珩</t>
  </si>
  <si>
    <t>111051001915</t>
  </si>
  <si>
    <t>李朝方</t>
  </si>
  <si>
    <t>111051001206</t>
  </si>
  <si>
    <t>庆元县就业管理服务处</t>
  </si>
  <si>
    <t>季姝杨</t>
  </si>
  <si>
    <t>111051001216</t>
  </si>
  <si>
    <t>王利亚</t>
  </si>
  <si>
    <t>111051002323</t>
  </si>
  <si>
    <t>吴春燕</t>
  </si>
  <si>
    <t>111051002412</t>
  </si>
  <si>
    <t>沈子欣</t>
  </si>
  <si>
    <t>111051000128</t>
  </si>
  <si>
    <t>姚瑶</t>
  </si>
  <si>
    <t>111051000620</t>
  </si>
  <si>
    <t>吴一凡</t>
  </si>
  <si>
    <t>111051002325</t>
  </si>
  <si>
    <t>庆元县自然资源行政执法队</t>
  </si>
  <si>
    <t>自然资源执法一级科员1</t>
  </si>
  <si>
    <t>叶贵园</t>
  </si>
  <si>
    <t>111051003026</t>
  </si>
  <si>
    <t>姚富</t>
  </si>
  <si>
    <t>111051003019</t>
  </si>
  <si>
    <t>自然资源执法一级科员2</t>
  </si>
  <si>
    <t>陈俊文</t>
  </si>
  <si>
    <t>111051000710</t>
  </si>
  <si>
    <t>张伟波</t>
  </si>
  <si>
    <t>111051002218</t>
  </si>
  <si>
    <t>张佳妮</t>
  </si>
  <si>
    <t>111051003809</t>
  </si>
  <si>
    <t>自然资源执法一级科员3</t>
  </si>
  <si>
    <t>吴浩宇</t>
  </si>
  <si>
    <t>111051000820</t>
  </si>
  <si>
    <t>顾颖媚</t>
  </si>
  <si>
    <t>111051003318</t>
  </si>
  <si>
    <t>胡伟军</t>
  </si>
  <si>
    <t>111051001401</t>
  </si>
  <si>
    <t>庆元县卫生健康局</t>
  </si>
  <si>
    <t>医政管理一级科员</t>
  </si>
  <si>
    <t>何杰</t>
  </si>
  <si>
    <t>111051001209</t>
  </si>
  <si>
    <t>王倩</t>
  </si>
  <si>
    <t>111051001823</t>
  </si>
  <si>
    <t>方意真</t>
  </si>
  <si>
    <t>111051001513</t>
  </si>
  <si>
    <t>庆元县卫生监督所</t>
  </si>
  <si>
    <t>卫生监督一级科员</t>
  </si>
  <si>
    <t>沈治宇</t>
  </si>
  <si>
    <t>111051002915</t>
  </si>
  <si>
    <t>王振</t>
  </si>
  <si>
    <t>111051001715</t>
  </si>
  <si>
    <t>胡建芬</t>
  </si>
  <si>
    <t>111051002828</t>
  </si>
  <si>
    <t>庆元县医疗保险服务中心</t>
  </si>
  <si>
    <t>吴纯雪</t>
  </si>
  <si>
    <t>111051000821</t>
  </si>
  <si>
    <t>叶慧烨</t>
  </si>
  <si>
    <t>111051002710</t>
  </si>
  <si>
    <t>吴颖祯</t>
  </si>
  <si>
    <t>111051001520</t>
  </si>
  <si>
    <t>庆元县供销合作社联合社</t>
  </si>
  <si>
    <t>农资展销一级科员</t>
  </si>
  <si>
    <t>王继承</t>
  </si>
  <si>
    <t>111051002214</t>
  </si>
  <si>
    <t>范梦琦</t>
  </si>
  <si>
    <t>111051001219</t>
  </si>
  <si>
    <t>胡海玲</t>
  </si>
  <si>
    <t>111051001530</t>
  </si>
  <si>
    <t>李帅</t>
  </si>
  <si>
    <t>111051003512</t>
  </si>
  <si>
    <t>庆元县乡镇机关</t>
  </si>
  <si>
    <t>综合管理一级科员1</t>
  </si>
  <si>
    <t>张铎</t>
  </si>
  <si>
    <t>211051004616</t>
  </si>
  <si>
    <t>周宇浩</t>
  </si>
  <si>
    <t>211051005105</t>
  </si>
  <si>
    <t>叶俊彪</t>
  </si>
  <si>
    <t>211051004020</t>
  </si>
  <si>
    <t>吴文辉</t>
  </si>
  <si>
    <t>211051004523</t>
  </si>
  <si>
    <t>周琦</t>
  </si>
  <si>
    <t>211051004605</t>
  </si>
  <si>
    <t>张超</t>
  </si>
  <si>
    <t>211051004704</t>
  </si>
  <si>
    <t>姚琛琛</t>
  </si>
  <si>
    <t>211051004905</t>
  </si>
  <si>
    <t>周子扬</t>
  </si>
  <si>
    <t>211051004318</t>
  </si>
  <si>
    <t>综合管理一级科员2</t>
  </si>
  <si>
    <t>吴雯霏</t>
  </si>
  <si>
    <t>211051005102</t>
  </si>
  <si>
    <t>吴浙闽</t>
  </si>
  <si>
    <t>211051005008</t>
  </si>
  <si>
    <t>刘梦真</t>
  </si>
  <si>
    <t>211051004604</t>
  </si>
  <si>
    <t>马潇钦</t>
  </si>
  <si>
    <t>211051004309</t>
  </si>
  <si>
    <t>皇甫嘉玲</t>
  </si>
  <si>
    <t>211051004908</t>
  </si>
  <si>
    <t>李舒雯</t>
  </si>
  <si>
    <t>211051005028</t>
  </si>
  <si>
    <t>吴淑君</t>
  </si>
  <si>
    <t>211051004125</t>
  </si>
  <si>
    <t>吴青华</t>
  </si>
  <si>
    <t>211051004915</t>
  </si>
  <si>
    <t>综合管理一级科员3</t>
  </si>
  <si>
    <t>黄涛</t>
  </si>
  <si>
    <t>211051004528</t>
  </si>
  <si>
    <t>徐琛</t>
  </si>
  <si>
    <t>211051004316</t>
  </si>
  <si>
    <t>连想</t>
  </si>
  <si>
    <t>211051004727</t>
  </si>
  <si>
    <t>综合管理一级科员4</t>
  </si>
  <si>
    <t>周敏捷</t>
  </si>
  <si>
    <t>211051005021</t>
  </si>
  <si>
    <t>马丽</t>
  </si>
  <si>
    <t>211051004515</t>
  </si>
  <si>
    <t>优秀村干部“职位2”</t>
  </si>
  <si>
    <t>吴宁芬</t>
  </si>
  <si>
    <t>411000403110</t>
  </si>
  <si>
    <t>陈小玲</t>
  </si>
  <si>
    <t>411000403205</t>
  </si>
  <si>
    <t>范飞明</t>
  </si>
  <si>
    <t>411000403104</t>
  </si>
  <si>
    <t>庆元县农业综合行政执法队</t>
  </si>
  <si>
    <t>农业执法一级科员1</t>
  </si>
  <si>
    <t>路洺</t>
  </si>
  <si>
    <t>311051006312</t>
  </si>
  <si>
    <t>刘晓晓</t>
  </si>
  <si>
    <t>311051006704</t>
  </si>
  <si>
    <t>姚金澳</t>
  </si>
  <si>
    <t>311051006614</t>
  </si>
  <si>
    <t>农业执法一级科员2</t>
  </si>
  <si>
    <t>彭求</t>
  </si>
  <si>
    <t>311051007421</t>
  </si>
  <si>
    <t>朱丽静</t>
  </si>
  <si>
    <t>311051006905</t>
  </si>
  <si>
    <t>吴丹晖</t>
  </si>
  <si>
    <t>311051006624</t>
  </si>
  <si>
    <t>庆元县文化综合行政执法大队</t>
  </si>
  <si>
    <t>陈琳霞</t>
  </si>
  <si>
    <t>311051007419</t>
  </si>
  <si>
    <t>黄玉玲</t>
  </si>
  <si>
    <t>311051006422</t>
  </si>
  <si>
    <t>张璐佳</t>
  </si>
  <si>
    <t>311051007010</t>
  </si>
  <si>
    <t>张宇慧</t>
  </si>
  <si>
    <t>311051007325</t>
  </si>
  <si>
    <t>吴枝通</t>
  </si>
  <si>
    <t>311051006109</t>
  </si>
  <si>
    <t>周彦辰</t>
  </si>
  <si>
    <t>311051007111</t>
  </si>
  <si>
    <t>庆元县市场监督管理局基层市场监督管理所</t>
  </si>
  <si>
    <t>市场监管一级科员1</t>
  </si>
  <si>
    <t>范伟庆</t>
  </si>
  <si>
    <t>311051006717</t>
  </si>
  <si>
    <t>胡仁建</t>
  </si>
  <si>
    <t>311051005724</t>
  </si>
  <si>
    <t>吴丽芬</t>
  </si>
  <si>
    <t>311051007128</t>
  </si>
  <si>
    <t>市场监管一级科员2</t>
  </si>
  <si>
    <t>吴航宇</t>
  </si>
  <si>
    <t>311051005608</t>
  </si>
  <si>
    <t>吴高健</t>
  </si>
  <si>
    <t>311051005708</t>
  </si>
  <si>
    <t>朱莎莎</t>
  </si>
  <si>
    <t>311051005908</t>
  </si>
  <si>
    <t>市场监管一级科员3</t>
  </si>
  <si>
    <t>练庆群</t>
  </si>
  <si>
    <t>311051006405</t>
  </si>
  <si>
    <t>叶佳文</t>
  </si>
  <si>
    <t>311051007518</t>
  </si>
  <si>
    <t>吴东全</t>
  </si>
  <si>
    <t>311051006009</t>
  </si>
  <si>
    <t>胡慧琴</t>
  </si>
  <si>
    <t>311051006511</t>
  </si>
  <si>
    <t>胡良武</t>
  </si>
  <si>
    <t>311051006516</t>
  </si>
  <si>
    <t>张丽珍</t>
  </si>
  <si>
    <t>311051006618</t>
  </si>
  <si>
    <t>特种设备监管一级科员</t>
  </si>
  <si>
    <t>姚凯</t>
  </si>
  <si>
    <t>311051006823</t>
  </si>
  <si>
    <t>胡军华</t>
  </si>
  <si>
    <t>311051005602</t>
  </si>
  <si>
    <t>张伟程</t>
  </si>
  <si>
    <t>311051007309</t>
  </si>
  <si>
    <t>庆元县市场监管综合行政执法队</t>
  </si>
  <si>
    <t>市场监管一级科员</t>
  </si>
  <si>
    <t>陈晓钦</t>
  </si>
  <si>
    <t>311051006919</t>
  </si>
  <si>
    <t>王健</t>
  </si>
  <si>
    <t>311051006716</t>
  </si>
  <si>
    <t>郑弋阳</t>
  </si>
  <si>
    <t>311051005905</t>
  </si>
  <si>
    <t>庆元县生态环境保护综合行政执法队</t>
  </si>
  <si>
    <t>环境执法一级科员1</t>
  </si>
  <si>
    <t>姚俊鹏</t>
  </si>
  <si>
    <t>311051006028</t>
  </si>
  <si>
    <t>叶婷婷</t>
  </si>
  <si>
    <t>311051005911</t>
  </si>
  <si>
    <t>吴文涛</t>
  </si>
  <si>
    <t>311051006720</t>
  </si>
  <si>
    <t>环境执法一级科员2</t>
  </si>
  <si>
    <t>叶智新</t>
  </si>
  <si>
    <t>311051007002</t>
  </si>
  <si>
    <t>叶伟</t>
  </si>
  <si>
    <t>311051006711</t>
  </si>
  <si>
    <t>王伟康</t>
  </si>
  <si>
    <t>311051005613</t>
  </si>
  <si>
    <t>环境执法一级科员3</t>
  </si>
  <si>
    <t>赵欣怡</t>
  </si>
  <si>
    <t>311051006025</t>
  </si>
  <si>
    <t>熊甜</t>
  </si>
  <si>
    <t>311051005707</t>
  </si>
  <si>
    <t>杜悦欢</t>
  </si>
  <si>
    <t>311051006830</t>
  </si>
  <si>
    <t>陈欣圆</t>
  </si>
  <si>
    <t>311051006508</t>
  </si>
  <si>
    <t>吴新杰</t>
  </si>
  <si>
    <t>311051006923</t>
  </si>
  <si>
    <t>柳昌德</t>
  </si>
  <si>
    <t>311051006303</t>
  </si>
  <si>
    <t>庆元县公安局</t>
  </si>
  <si>
    <t>法医一级警员</t>
  </si>
  <si>
    <t>范礼英</t>
  </si>
  <si>
    <t>611000400423</t>
  </si>
  <si>
    <t>真杰纬</t>
  </si>
  <si>
    <t>611000401030</t>
  </si>
  <si>
    <t>陈其健</t>
  </si>
  <si>
    <t>611000401221</t>
  </si>
  <si>
    <t>庆元县综合行政执法局基层综合行政执法中队</t>
  </si>
  <si>
    <t>吴小洁</t>
  </si>
  <si>
    <t>311051005312</t>
  </si>
  <si>
    <t>范正标</t>
  </si>
  <si>
    <t>311051005419</t>
  </si>
  <si>
    <t>胡丹玮</t>
  </si>
  <si>
    <t>311051005326</t>
  </si>
  <si>
    <t>综合执法一级科员1</t>
  </si>
  <si>
    <t>胡春泉</t>
  </si>
  <si>
    <t>311051005402</t>
  </si>
  <si>
    <t>胡俊松</t>
  </si>
  <si>
    <t>311051005201</t>
  </si>
  <si>
    <t>沈从斌</t>
  </si>
  <si>
    <t>311051005429</t>
  </si>
  <si>
    <t>综合执法一级科员2</t>
  </si>
  <si>
    <t>谢可军</t>
  </si>
  <si>
    <t>311051005319</t>
  </si>
  <si>
    <t>叶松毅</t>
  </si>
  <si>
    <t>311051005413</t>
  </si>
  <si>
    <t>吴方金</t>
  </si>
  <si>
    <t>311051005203</t>
  </si>
  <si>
    <t>胡庆强</t>
  </si>
  <si>
    <t>311051005420</t>
  </si>
  <si>
    <t>叶利钦</t>
  </si>
  <si>
    <t>311051005209</t>
  </si>
  <si>
    <t>综合执法一级科员3</t>
  </si>
  <si>
    <t>胡梦昕</t>
  </si>
  <si>
    <t>311051005306</t>
  </si>
  <si>
    <t>姚力楠</t>
  </si>
  <si>
    <t>311051005418</t>
  </si>
  <si>
    <t>朱芸</t>
  </si>
  <si>
    <t>311051005301</t>
  </si>
  <si>
    <t>专职人民武装干部</t>
  </si>
  <si>
    <t>吴志强</t>
  </si>
  <si>
    <t>211051004818</t>
  </si>
  <si>
    <t>黎斌</t>
  </si>
  <si>
    <t>211051004602</t>
  </si>
  <si>
    <t>吴昊</t>
  </si>
  <si>
    <t>211051004907</t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</si>
  <si>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</si>
  <si>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</si>
  <si>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</si>
  <si>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</si>
  <si>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</si>
  <si>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</si>
  <si>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</si>
  <si>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</si>
  <si>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</si>
  <si>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</si>
  <si>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</si>
  <si>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</si>
  <si>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</si>
  <si>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</si>
  <si>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</si>
  <si>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</si>
  <si>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</si>
  <si>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</si>
  <si>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</si>
  <si>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</si>
  <si>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</si>
  <si>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</si>
  <si>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</si>
  <si>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</si>
  <si>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</si>
  <si>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</si>
  <si>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</si>
  <si>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</si>
  <si>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</si>
  <si>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</si>
  <si>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</si>
  <si>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</si>
  <si>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</si>
  <si>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</si>
  <si>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</si>
  <si>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</si>
  <si>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</si>
  <si>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</si>
  <si>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</si>
  <si>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</si>
  <si>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</si>
  <si>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</si>
  <si>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</si>
  <si>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</si>
  <si>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</si>
  <si>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</si>
  <si>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</si>
  <si>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t>是</t>
    <phoneticPr fontId="6" type="noConversion"/>
  </si>
  <si>
    <r>
      <t>笔试成绩/2*40%</t>
    </r>
    <r>
      <rPr>
        <b/>
        <sz val="8"/>
        <color theme="1"/>
        <rFont val="宋体"/>
        <family val="3"/>
        <charset val="134"/>
        <scheme val="minor"/>
      </rPr>
      <t>（公安成绩：笔试成绩*40%）</t>
    </r>
    <phoneticPr fontId="6" type="noConversion"/>
  </si>
  <si>
    <t>笔试  成绩</t>
    <phoneticPr fontId="6" type="noConversion"/>
  </si>
  <si>
    <t>面试   成绩</t>
    <phoneticPr fontId="6" type="noConversion"/>
  </si>
  <si>
    <t>2021年庆元县考试录用公务员面试成绩、总成绩及入围体检人员名单公示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</si>
</sst>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</font>
    <font>
      <b/>
      <sz val="20"/>
      <name val="宋体"/>
      <charset val="134"/>
    </font>
    <font>
      <sz val="10"/>
      <name val="Arial"/>
      <family val="2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8"/>
  <sheetViews>
    <sheetView tabSelected="1" topLeftCell="A121" zoomScale="130" zoomScaleNormal="130" workbookViewId="0">
      <selection activeCell="K150" sqref="K150"/>
    </sheetView>
  </sheetViews>
  <sheetFormatPr defaultColWidth="9" defaultRowHeight="13.5"/>
  <cols>
    <col min="1" max="1" width="4.75" customWidth="1"/>
    <col min="2" max="2" width="23.25" customWidth="1"/>
    <col min="3" max="3" width="20.5" customWidth="1"/>
    <col min="4" max="4" width="8.625" customWidth="1"/>
    <col min="5" max="5" width="4.5" customWidth="1"/>
    <col min="6" max="6" width="13.625" style="1" customWidth="1"/>
    <col min="7" max="7" width="7.125" style="2" customWidth="1"/>
    <col min="8" max="8" width="9.625" style="2" customWidth="1"/>
    <col min="9" max="9" width="7.375" style="5" customWidth="1"/>
    <col min="10" max="10" width="7.5" style="2" customWidth="1"/>
    <col min="11" max="11" width="8" style="6" customWidth="1"/>
    <col min="12" max="12" width="5.5" style="2" customWidth="1"/>
    <col min="13" max="13" width="5.875" style="3" customWidth="1"/>
  </cols>
  <sheetData>
    <row r="1" spans="1:13" ht="30.95" customHeight="1">
      <c r="A1" s="19" t="s">
        <v>410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10" customFormat="1" ht="45.75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7" t="s">
        <v>5</v>
      </c>
      <c r="G2" s="16" t="s">
        <v>408</v>
      </c>
      <c r="H2" s="16" t="s">
        <v>407</v>
      </c>
      <c r="I2" s="4" t="s">
        <v>409</v>
      </c>
      <c r="J2" s="16" t="s">
        <v>6</v>
      </c>
      <c r="K2" s="16" t="s">
        <v>7</v>
      </c>
      <c r="L2" s="16" t="s">
        <v>8</v>
      </c>
      <c r="M2" s="18" t="s">
        <v>9</v>
      </c>
    </row>
    <row r="3" spans="1:13" s="10" customFormat="1" ht="24" customHeight="1">
      <c r="A3" s="7">
        <v>1</v>
      </c>
      <c r="B3" s="8" t="s">
        <v>10</v>
      </c>
      <c r="C3" s="8" t="s">
        <v>11</v>
      </c>
      <c r="D3" s="8" t="s">
        <v>15</v>
      </c>
      <c r="E3" s="9" t="s">
        <v>13</v>
      </c>
      <c r="F3" s="8" t="s">
        <v>16</v>
      </c>
      <c r="G3" s="8">
        <v>136.81</v>
      </c>
      <c r="H3" s="8">
        <f t="shared" ref="H3:H18" si="0">G3/2*0.4</f>
        <v>27.362000000000002</v>
      </c>
      <c r="I3" s="7">
        <v>82.3</v>
      </c>
      <c r="J3" s="7">
        <f t="shared" ref="J3:J18" si="1">I3*0.6</f>
        <v>49.379999999999995</v>
      </c>
      <c r="K3" s="7">
        <f t="shared" ref="K3:K18" si="2">H3+J3</f>
        <v>76.74199999999999</v>
      </c>
      <c r="L3" s="7">
        <v>1</v>
      </c>
      <c r="M3" s="7" t="s">
        <v>406</v>
      </c>
    </row>
    <row r="4" spans="1:13" s="10" customFormat="1" ht="24" customHeight="1">
      <c r="A4" s="7">
        <v>2</v>
      </c>
      <c r="B4" s="8" t="s">
        <v>10</v>
      </c>
      <c r="C4" s="8" t="s">
        <v>11</v>
      </c>
      <c r="D4" s="8" t="s">
        <v>12</v>
      </c>
      <c r="E4" s="9" t="s">
        <v>13</v>
      </c>
      <c r="F4" s="8" t="s">
        <v>14</v>
      </c>
      <c r="G4" s="8">
        <v>139.04</v>
      </c>
      <c r="H4" s="8">
        <f t="shared" si="0"/>
        <v>27.808</v>
      </c>
      <c r="I4" s="7">
        <v>81.5</v>
      </c>
      <c r="J4" s="7">
        <f t="shared" si="1"/>
        <v>48.9</v>
      </c>
      <c r="K4" s="7">
        <f t="shared" si="2"/>
        <v>76.707999999999998</v>
      </c>
      <c r="L4" s="7">
        <v>2</v>
      </c>
      <c r="M4" s="11"/>
    </row>
    <row r="5" spans="1:13" s="10" customFormat="1" ht="24" customHeight="1">
      <c r="A5" s="7">
        <v>3</v>
      </c>
      <c r="B5" s="8" t="s">
        <v>10</v>
      </c>
      <c r="C5" s="8" t="s">
        <v>11</v>
      </c>
      <c r="D5" s="8" t="s">
        <v>17</v>
      </c>
      <c r="E5" s="9" t="s">
        <v>13</v>
      </c>
      <c r="F5" s="8" t="s">
        <v>18</v>
      </c>
      <c r="G5" s="8">
        <v>125.42</v>
      </c>
      <c r="H5" s="8">
        <f t="shared" si="0"/>
        <v>25.084000000000003</v>
      </c>
      <c r="I5" s="7">
        <v>84.4</v>
      </c>
      <c r="J5" s="7">
        <f t="shared" si="1"/>
        <v>50.64</v>
      </c>
      <c r="K5" s="7">
        <f t="shared" si="2"/>
        <v>75.724000000000004</v>
      </c>
      <c r="L5" s="7">
        <v>3</v>
      </c>
      <c r="M5" s="11"/>
    </row>
    <row r="6" spans="1:13" s="10" customFormat="1" ht="24" customHeight="1">
      <c r="A6" s="7">
        <v>4</v>
      </c>
      <c r="B6" s="8" t="s">
        <v>19</v>
      </c>
      <c r="C6" s="8" t="s">
        <v>28</v>
      </c>
      <c r="D6" s="8" t="s">
        <v>29</v>
      </c>
      <c r="E6" s="9" t="s">
        <v>13</v>
      </c>
      <c r="F6" s="8" t="s">
        <v>30</v>
      </c>
      <c r="G6" s="8">
        <v>145.65</v>
      </c>
      <c r="H6" s="8">
        <f t="shared" si="0"/>
        <v>29.130000000000003</v>
      </c>
      <c r="I6" s="7">
        <v>86.9</v>
      </c>
      <c r="J6" s="7">
        <f t="shared" si="1"/>
        <v>52.14</v>
      </c>
      <c r="K6" s="7">
        <f t="shared" si="2"/>
        <v>81.27000000000001</v>
      </c>
      <c r="L6" s="7">
        <v>1</v>
      </c>
      <c r="M6" s="7" t="s">
        <v>359</v>
      </c>
    </row>
    <row r="7" spans="1:13" s="10" customFormat="1" ht="24" customHeight="1">
      <c r="A7" s="7">
        <v>5</v>
      </c>
      <c r="B7" s="8" t="s">
        <v>19</v>
      </c>
      <c r="C7" s="8" t="s">
        <v>28</v>
      </c>
      <c r="D7" s="8" t="s">
        <v>31</v>
      </c>
      <c r="E7" s="9" t="s">
        <v>13</v>
      </c>
      <c r="F7" s="8" t="s">
        <v>32</v>
      </c>
      <c r="G7" s="8">
        <v>144.41999999999999</v>
      </c>
      <c r="H7" s="8">
        <f t="shared" si="0"/>
        <v>28.884</v>
      </c>
      <c r="I7" s="7">
        <v>82.6</v>
      </c>
      <c r="J7" s="7">
        <f t="shared" si="1"/>
        <v>49.559999999999995</v>
      </c>
      <c r="K7" s="7">
        <f t="shared" si="2"/>
        <v>78.443999999999988</v>
      </c>
      <c r="L7" s="7">
        <v>2</v>
      </c>
      <c r="M7" s="11"/>
    </row>
    <row r="8" spans="1:13" s="10" customFormat="1" ht="24" customHeight="1">
      <c r="A8" s="7">
        <v>6</v>
      </c>
      <c r="B8" s="8" t="s">
        <v>19</v>
      </c>
      <c r="C8" s="8" t="s">
        <v>28</v>
      </c>
      <c r="D8" s="8" t="s">
        <v>33</v>
      </c>
      <c r="E8" s="9" t="s">
        <v>13</v>
      </c>
      <c r="F8" s="8" t="s">
        <v>34</v>
      </c>
      <c r="G8" s="8">
        <v>141.35</v>
      </c>
      <c r="H8" s="8">
        <f t="shared" si="0"/>
        <v>28.27</v>
      </c>
      <c r="I8" s="7">
        <v>80.2</v>
      </c>
      <c r="J8" s="7">
        <f t="shared" si="1"/>
        <v>48.12</v>
      </c>
      <c r="K8" s="7">
        <f t="shared" si="2"/>
        <v>76.39</v>
      </c>
      <c r="L8" s="7">
        <v>3</v>
      </c>
      <c r="M8" s="11"/>
    </row>
    <row r="9" spans="1:13" s="10" customFormat="1" ht="24" customHeight="1">
      <c r="A9" s="7">
        <v>7</v>
      </c>
      <c r="B9" s="8" t="s">
        <v>19</v>
      </c>
      <c r="C9" s="8" t="s">
        <v>20</v>
      </c>
      <c r="D9" s="8" t="s">
        <v>24</v>
      </c>
      <c r="E9" s="9" t="s">
        <v>22</v>
      </c>
      <c r="F9" s="8" t="s">
        <v>25</v>
      </c>
      <c r="G9" s="8">
        <v>145.69</v>
      </c>
      <c r="H9" s="8">
        <f t="shared" si="0"/>
        <v>29.138000000000002</v>
      </c>
      <c r="I9" s="7">
        <v>86.3</v>
      </c>
      <c r="J9" s="7">
        <f t="shared" si="1"/>
        <v>51.779999999999994</v>
      </c>
      <c r="K9" s="7">
        <f t="shared" si="2"/>
        <v>80.917999999999992</v>
      </c>
      <c r="L9" s="7">
        <v>1</v>
      </c>
      <c r="M9" s="7" t="s">
        <v>360</v>
      </c>
    </row>
    <row r="10" spans="1:13" s="10" customFormat="1" ht="24" customHeight="1">
      <c r="A10" s="7">
        <v>8</v>
      </c>
      <c r="B10" s="8" t="s">
        <v>19</v>
      </c>
      <c r="C10" s="8" t="s">
        <v>20</v>
      </c>
      <c r="D10" s="8" t="s">
        <v>21</v>
      </c>
      <c r="E10" s="9" t="s">
        <v>22</v>
      </c>
      <c r="F10" s="8" t="s">
        <v>23</v>
      </c>
      <c r="G10" s="8">
        <v>147.62</v>
      </c>
      <c r="H10" s="8">
        <f t="shared" si="0"/>
        <v>29.524000000000001</v>
      </c>
      <c r="I10" s="7">
        <v>82.8</v>
      </c>
      <c r="J10" s="7">
        <f t="shared" si="1"/>
        <v>49.68</v>
      </c>
      <c r="K10" s="7">
        <f t="shared" si="2"/>
        <v>79.204000000000008</v>
      </c>
      <c r="L10" s="7">
        <v>2</v>
      </c>
      <c r="M10" s="11"/>
    </row>
    <row r="11" spans="1:13" s="10" customFormat="1" ht="24" customHeight="1">
      <c r="A11" s="7">
        <v>9</v>
      </c>
      <c r="B11" s="8" t="s">
        <v>19</v>
      </c>
      <c r="C11" s="8" t="s">
        <v>20</v>
      </c>
      <c r="D11" s="8" t="s">
        <v>26</v>
      </c>
      <c r="E11" s="9" t="s">
        <v>22</v>
      </c>
      <c r="F11" s="8" t="s">
        <v>27</v>
      </c>
      <c r="G11" s="8">
        <v>140.88</v>
      </c>
      <c r="H11" s="8">
        <f t="shared" si="0"/>
        <v>28.176000000000002</v>
      </c>
      <c r="I11" s="7">
        <v>82.02</v>
      </c>
      <c r="J11" s="7">
        <f t="shared" si="1"/>
        <v>49.211999999999996</v>
      </c>
      <c r="K11" s="7">
        <f t="shared" si="2"/>
        <v>77.388000000000005</v>
      </c>
      <c r="L11" s="7">
        <v>3</v>
      </c>
      <c r="M11" s="11"/>
    </row>
    <row r="12" spans="1:13" s="10" customFormat="1" ht="24" customHeight="1">
      <c r="A12" s="7">
        <v>10</v>
      </c>
      <c r="B12" s="8" t="s">
        <v>19</v>
      </c>
      <c r="C12" s="8" t="s">
        <v>35</v>
      </c>
      <c r="D12" s="8" t="s">
        <v>36</v>
      </c>
      <c r="E12" s="9" t="s">
        <v>13</v>
      </c>
      <c r="F12" s="8" t="s">
        <v>37</v>
      </c>
      <c r="G12" s="8">
        <v>140.77000000000001</v>
      </c>
      <c r="H12" s="8">
        <f t="shared" si="0"/>
        <v>28.154000000000003</v>
      </c>
      <c r="I12" s="7">
        <v>83.3</v>
      </c>
      <c r="J12" s="7">
        <f t="shared" si="1"/>
        <v>49.98</v>
      </c>
      <c r="K12" s="7">
        <f t="shared" si="2"/>
        <v>78.134</v>
      </c>
      <c r="L12" s="7">
        <v>1</v>
      </c>
      <c r="M12" s="7" t="s">
        <v>361</v>
      </c>
    </row>
    <row r="13" spans="1:13" s="10" customFormat="1" ht="24" customHeight="1">
      <c r="A13" s="7">
        <v>11</v>
      </c>
      <c r="B13" s="8" t="s">
        <v>19</v>
      </c>
      <c r="C13" s="8" t="s">
        <v>35</v>
      </c>
      <c r="D13" s="8" t="s">
        <v>40</v>
      </c>
      <c r="E13" s="9" t="s">
        <v>13</v>
      </c>
      <c r="F13" s="8" t="s">
        <v>41</v>
      </c>
      <c r="G13" s="8">
        <v>126.73</v>
      </c>
      <c r="H13" s="8">
        <f t="shared" si="0"/>
        <v>25.346000000000004</v>
      </c>
      <c r="I13" s="7">
        <v>79.7</v>
      </c>
      <c r="J13" s="7">
        <f t="shared" si="1"/>
        <v>47.82</v>
      </c>
      <c r="K13" s="7">
        <f t="shared" si="2"/>
        <v>73.165999999999997</v>
      </c>
      <c r="L13" s="7">
        <v>2</v>
      </c>
      <c r="M13" s="11"/>
    </row>
    <row r="14" spans="1:13" s="10" customFormat="1" ht="24" customHeight="1">
      <c r="A14" s="7">
        <v>12</v>
      </c>
      <c r="B14" s="8" t="s">
        <v>19</v>
      </c>
      <c r="C14" s="8" t="s">
        <v>35</v>
      </c>
      <c r="D14" s="8" t="s">
        <v>38</v>
      </c>
      <c r="E14" s="9" t="s">
        <v>22</v>
      </c>
      <c r="F14" s="8" t="s">
        <v>39</v>
      </c>
      <c r="G14" s="8">
        <v>127.62</v>
      </c>
      <c r="H14" s="8">
        <f t="shared" si="0"/>
        <v>25.524000000000001</v>
      </c>
      <c r="I14" s="7">
        <v>78.7</v>
      </c>
      <c r="J14" s="7">
        <f t="shared" si="1"/>
        <v>47.22</v>
      </c>
      <c r="K14" s="7">
        <f t="shared" si="2"/>
        <v>72.744</v>
      </c>
      <c r="L14" s="7">
        <v>3</v>
      </c>
      <c r="M14" s="11"/>
    </row>
    <row r="15" spans="1:13" s="10" customFormat="1" ht="24" customHeight="1">
      <c r="A15" s="7">
        <v>13</v>
      </c>
      <c r="B15" s="8" t="s">
        <v>42</v>
      </c>
      <c r="C15" s="8" t="s">
        <v>43</v>
      </c>
      <c r="D15" s="8" t="s">
        <v>46</v>
      </c>
      <c r="E15" s="9" t="s">
        <v>13</v>
      </c>
      <c r="F15" s="8" t="s">
        <v>47</v>
      </c>
      <c r="G15" s="8">
        <v>140.77000000000001</v>
      </c>
      <c r="H15" s="8">
        <f t="shared" si="0"/>
        <v>28.154000000000003</v>
      </c>
      <c r="I15" s="7">
        <v>87.9</v>
      </c>
      <c r="J15" s="7">
        <f t="shared" si="1"/>
        <v>52.74</v>
      </c>
      <c r="K15" s="7">
        <f t="shared" si="2"/>
        <v>80.894000000000005</v>
      </c>
      <c r="L15" s="7">
        <v>1</v>
      </c>
      <c r="M15" s="7" t="s">
        <v>362</v>
      </c>
    </row>
    <row r="16" spans="1:13" s="10" customFormat="1" ht="24" customHeight="1">
      <c r="A16" s="7">
        <v>14</v>
      </c>
      <c r="B16" s="8" t="s">
        <v>42</v>
      </c>
      <c r="C16" s="8" t="s">
        <v>43</v>
      </c>
      <c r="D16" s="8" t="s">
        <v>48</v>
      </c>
      <c r="E16" s="9" t="s">
        <v>13</v>
      </c>
      <c r="F16" s="8" t="s">
        <v>49</v>
      </c>
      <c r="G16" s="8">
        <v>140.12</v>
      </c>
      <c r="H16" s="8">
        <f t="shared" si="0"/>
        <v>28.024000000000001</v>
      </c>
      <c r="I16" s="7">
        <v>83</v>
      </c>
      <c r="J16" s="7">
        <f t="shared" si="1"/>
        <v>49.8</v>
      </c>
      <c r="K16" s="7">
        <f t="shared" si="2"/>
        <v>77.823999999999998</v>
      </c>
      <c r="L16" s="7">
        <v>2</v>
      </c>
      <c r="M16" s="11"/>
    </row>
    <row r="17" spans="1:13" s="10" customFormat="1" ht="24" customHeight="1">
      <c r="A17" s="7">
        <v>15</v>
      </c>
      <c r="B17" s="8" t="s">
        <v>42</v>
      </c>
      <c r="C17" s="8" t="s">
        <v>43</v>
      </c>
      <c r="D17" s="8" t="s">
        <v>44</v>
      </c>
      <c r="E17" s="9" t="s">
        <v>22</v>
      </c>
      <c r="F17" s="8" t="s">
        <v>45</v>
      </c>
      <c r="G17" s="8">
        <v>140.91999999999999</v>
      </c>
      <c r="H17" s="8">
        <f t="shared" si="0"/>
        <v>28.183999999999997</v>
      </c>
      <c r="I17" s="7">
        <v>79.58</v>
      </c>
      <c r="J17" s="7">
        <f t="shared" si="1"/>
        <v>47.747999999999998</v>
      </c>
      <c r="K17" s="7">
        <f t="shared" si="2"/>
        <v>75.931999999999988</v>
      </c>
      <c r="L17" s="7">
        <v>3</v>
      </c>
      <c r="M17" s="11"/>
    </row>
    <row r="18" spans="1:13" s="10" customFormat="1" ht="24" customHeight="1">
      <c r="A18" s="7">
        <v>16</v>
      </c>
      <c r="B18" s="8" t="s">
        <v>50</v>
      </c>
      <c r="C18" s="8" t="s">
        <v>51</v>
      </c>
      <c r="D18" s="8" t="s">
        <v>54</v>
      </c>
      <c r="E18" s="9" t="s">
        <v>13</v>
      </c>
      <c r="F18" s="8" t="s">
        <v>55</v>
      </c>
      <c r="G18" s="8">
        <v>137.58000000000001</v>
      </c>
      <c r="H18" s="8">
        <f t="shared" si="0"/>
        <v>27.516000000000005</v>
      </c>
      <c r="I18" s="7">
        <v>89</v>
      </c>
      <c r="J18" s="7">
        <f t="shared" si="1"/>
        <v>53.4</v>
      </c>
      <c r="K18" s="7">
        <f t="shared" si="2"/>
        <v>80.915999999999997</v>
      </c>
      <c r="L18" s="7">
        <v>1</v>
      </c>
      <c r="M18" s="7" t="s">
        <v>363</v>
      </c>
    </row>
    <row r="19" spans="1:13" s="10" customFormat="1" ht="24" customHeight="1">
      <c r="A19" s="7">
        <v>17</v>
      </c>
      <c r="B19" s="8" t="s">
        <v>50</v>
      </c>
      <c r="C19" s="8" t="s">
        <v>51</v>
      </c>
      <c r="D19" s="8" t="s">
        <v>52</v>
      </c>
      <c r="E19" s="9" t="s">
        <v>22</v>
      </c>
      <c r="F19" s="8" t="s">
        <v>53</v>
      </c>
      <c r="G19" s="8">
        <v>138.96</v>
      </c>
      <c r="H19" s="8">
        <f t="shared" ref="H19:H58" si="3">G19/2*0.4</f>
        <v>27.792000000000002</v>
      </c>
      <c r="I19" s="7">
        <v>84.3</v>
      </c>
      <c r="J19" s="7">
        <f t="shared" ref="J19:J58" si="4">I19*0.6</f>
        <v>50.58</v>
      </c>
      <c r="K19" s="7">
        <f t="shared" ref="K19:K58" si="5">H19+J19</f>
        <v>78.372</v>
      </c>
      <c r="L19" s="7">
        <v>2</v>
      </c>
      <c r="M19" s="11"/>
    </row>
    <row r="20" spans="1:13" s="10" customFormat="1" ht="24" customHeight="1">
      <c r="A20" s="7">
        <v>18</v>
      </c>
      <c r="B20" s="8" t="s">
        <v>50</v>
      </c>
      <c r="C20" s="8" t="s">
        <v>51</v>
      </c>
      <c r="D20" s="8" t="s">
        <v>56</v>
      </c>
      <c r="E20" s="9" t="s">
        <v>13</v>
      </c>
      <c r="F20" s="8" t="s">
        <v>57</v>
      </c>
      <c r="G20" s="8">
        <v>134.5</v>
      </c>
      <c r="H20" s="8">
        <f t="shared" si="3"/>
        <v>26.900000000000002</v>
      </c>
      <c r="I20" s="7">
        <v>81.56</v>
      </c>
      <c r="J20" s="7">
        <f t="shared" si="4"/>
        <v>48.936</v>
      </c>
      <c r="K20" s="7">
        <f t="shared" si="5"/>
        <v>75.835999999999999</v>
      </c>
      <c r="L20" s="7">
        <v>3</v>
      </c>
      <c r="M20" s="11"/>
    </row>
    <row r="21" spans="1:13" s="10" customFormat="1" ht="24" customHeight="1">
      <c r="A21" s="7">
        <v>19</v>
      </c>
      <c r="B21" s="8" t="s">
        <v>58</v>
      </c>
      <c r="C21" s="8" t="s">
        <v>51</v>
      </c>
      <c r="D21" s="8" t="s">
        <v>65</v>
      </c>
      <c r="E21" s="9" t="s">
        <v>22</v>
      </c>
      <c r="F21" s="8" t="s">
        <v>66</v>
      </c>
      <c r="G21" s="8">
        <v>142.46</v>
      </c>
      <c r="H21" s="8">
        <f t="shared" ref="H21:H26" si="6">G21/2*0.4</f>
        <v>28.492000000000004</v>
      </c>
      <c r="I21" s="7">
        <v>80.099999999999994</v>
      </c>
      <c r="J21" s="7">
        <f t="shared" ref="J21:J26" si="7">I21*0.6</f>
        <v>48.059999999999995</v>
      </c>
      <c r="K21" s="7">
        <f t="shared" ref="K21:K26" si="8">H21+J21</f>
        <v>76.551999999999992</v>
      </c>
      <c r="L21" s="7">
        <v>1</v>
      </c>
      <c r="M21" s="7" t="s">
        <v>364</v>
      </c>
    </row>
    <row r="22" spans="1:13" s="10" customFormat="1" ht="24" customHeight="1">
      <c r="A22" s="7">
        <v>20</v>
      </c>
      <c r="B22" s="8" t="s">
        <v>58</v>
      </c>
      <c r="C22" s="8" t="s">
        <v>51</v>
      </c>
      <c r="D22" s="8" t="s">
        <v>67</v>
      </c>
      <c r="E22" s="12" t="s">
        <v>13</v>
      </c>
      <c r="F22" s="8" t="s">
        <v>68</v>
      </c>
      <c r="G22" s="8">
        <v>131.38</v>
      </c>
      <c r="H22" s="8">
        <f t="shared" si="6"/>
        <v>26.276</v>
      </c>
      <c r="I22" s="7">
        <v>78.540000000000006</v>
      </c>
      <c r="J22" s="7">
        <f t="shared" si="7"/>
        <v>47.124000000000002</v>
      </c>
      <c r="K22" s="7">
        <f t="shared" si="8"/>
        <v>73.400000000000006</v>
      </c>
      <c r="L22" s="7">
        <v>2</v>
      </c>
      <c r="M22" s="11"/>
    </row>
    <row r="23" spans="1:13" s="10" customFormat="1" ht="24" customHeight="1">
      <c r="A23" s="7">
        <v>21</v>
      </c>
      <c r="B23" s="8" t="s">
        <v>58</v>
      </c>
      <c r="C23" s="8" t="s">
        <v>51</v>
      </c>
      <c r="D23" s="8" t="s">
        <v>69</v>
      </c>
      <c r="E23" s="12" t="s">
        <v>13</v>
      </c>
      <c r="F23" s="8" t="s">
        <v>70</v>
      </c>
      <c r="G23" s="8">
        <v>129.81</v>
      </c>
      <c r="H23" s="8">
        <f t="shared" si="6"/>
        <v>25.962000000000003</v>
      </c>
      <c r="I23" s="7">
        <v>77.239999999999995</v>
      </c>
      <c r="J23" s="7">
        <f t="shared" si="7"/>
        <v>46.343999999999994</v>
      </c>
      <c r="K23" s="7">
        <f t="shared" si="8"/>
        <v>72.305999999999997</v>
      </c>
      <c r="L23" s="7">
        <v>3</v>
      </c>
      <c r="M23" s="11"/>
    </row>
    <row r="24" spans="1:13" s="10" customFormat="1" ht="24" customHeight="1">
      <c r="A24" s="7">
        <v>22</v>
      </c>
      <c r="B24" s="8" t="s">
        <v>58</v>
      </c>
      <c r="C24" s="8" t="s">
        <v>35</v>
      </c>
      <c r="D24" s="8" t="s">
        <v>59</v>
      </c>
      <c r="E24" s="9" t="s">
        <v>13</v>
      </c>
      <c r="F24" s="8" t="s">
        <v>60</v>
      </c>
      <c r="G24" s="8">
        <v>140.31</v>
      </c>
      <c r="H24" s="8">
        <f t="shared" si="6"/>
        <v>28.062000000000001</v>
      </c>
      <c r="I24" s="7">
        <v>82.44</v>
      </c>
      <c r="J24" s="7">
        <f t="shared" si="7"/>
        <v>49.463999999999999</v>
      </c>
      <c r="K24" s="7">
        <f t="shared" si="8"/>
        <v>77.525999999999996</v>
      </c>
      <c r="L24" s="7">
        <v>1</v>
      </c>
      <c r="M24" s="7" t="s">
        <v>365</v>
      </c>
    </row>
    <row r="25" spans="1:13" s="10" customFormat="1" ht="24" customHeight="1">
      <c r="A25" s="7">
        <v>23</v>
      </c>
      <c r="B25" s="8" t="s">
        <v>58</v>
      </c>
      <c r="C25" s="8" t="s">
        <v>35</v>
      </c>
      <c r="D25" s="8" t="s">
        <v>61</v>
      </c>
      <c r="E25" s="9" t="s">
        <v>13</v>
      </c>
      <c r="F25" s="8" t="s">
        <v>62</v>
      </c>
      <c r="G25" s="8">
        <v>140.15</v>
      </c>
      <c r="H25" s="8">
        <f t="shared" si="6"/>
        <v>28.03</v>
      </c>
      <c r="I25" s="7">
        <v>80.98</v>
      </c>
      <c r="J25" s="7">
        <f t="shared" si="7"/>
        <v>48.588000000000001</v>
      </c>
      <c r="K25" s="7">
        <f t="shared" si="8"/>
        <v>76.617999999999995</v>
      </c>
      <c r="L25" s="7">
        <v>2</v>
      </c>
      <c r="M25" s="11"/>
    </row>
    <row r="26" spans="1:13" s="10" customFormat="1" ht="24" customHeight="1">
      <c r="A26" s="7">
        <v>24</v>
      </c>
      <c r="B26" s="8" t="s">
        <v>58</v>
      </c>
      <c r="C26" s="8" t="s">
        <v>35</v>
      </c>
      <c r="D26" s="8" t="s">
        <v>63</v>
      </c>
      <c r="E26" s="9" t="s">
        <v>13</v>
      </c>
      <c r="F26" s="8" t="s">
        <v>64</v>
      </c>
      <c r="G26" s="8">
        <v>137.38</v>
      </c>
      <c r="H26" s="8">
        <f t="shared" si="6"/>
        <v>27.475999999999999</v>
      </c>
      <c r="I26" s="7">
        <v>78.239999999999995</v>
      </c>
      <c r="J26" s="7">
        <f t="shared" si="7"/>
        <v>46.943999999999996</v>
      </c>
      <c r="K26" s="7">
        <f t="shared" si="8"/>
        <v>74.419999999999987</v>
      </c>
      <c r="L26" s="7">
        <v>3</v>
      </c>
      <c r="M26" s="11"/>
    </row>
    <row r="27" spans="1:13" s="10" customFormat="1" ht="24" customHeight="1">
      <c r="A27" s="7">
        <v>25</v>
      </c>
      <c r="B27" s="8" t="s">
        <v>71</v>
      </c>
      <c r="C27" s="8" t="s">
        <v>43</v>
      </c>
      <c r="D27" s="8" t="s">
        <v>72</v>
      </c>
      <c r="E27" s="12" t="s">
        <v>13</v>
      </c>
      <c r="F27" s="8" t="s">
        <v>73</v>
      </c>
      <c r="G27" s="8">
        <v>142.12</v>
      </c>
      <c r="H27" s="8">
        <f t="shared" si="3"/>
        <v>28.424000000000003</v>
      </c>
      <c r="I27" s="7">
        <v>83.9</v>
      </c>
      <c r="J27" s="7">
        <f t="shared" si="4"/>
        <v>50.34</v>
      </c>
      <c r="K27" s="7">
        <f t="shared" si="5"/>
        <v>78.76400000000001</v>
      </c>
      <c r="L27" s="7">
        <v>1</v>
      </c>
      <c r="M27" s="7" t="s">
        <v>366</v>
      </c>
    </row>
    <row r="28" spans="1:13" s="10" customFormat="1" ht="24" customHeight="1">
      <c r="A28" s="7">
        <v>26</v>
      </c>
      <c r="B28" s="8" t="s">
        <v>71</v>
      </c>
      <c r="C28" s="8" t="s">
        <v>43</v>
      </c>
      <c r="D28" s="8" t="s">
        <v>76</v>
      </c>
      <c r="E28" s="9" t="s">
        <v>13</v>
      </c>
      <c r="F28" s="8" t="s">
        <v>77</v>
      </c>
      <c r="G28" s="8">
        <v>140.04</v>
      </c>
      <c r="H28" s="8">
        <f>G28/2*0.4</f>
        <v>28.007999999999999</v>
      </c>
      <c r="I28" s="7">
        <v>79.7</v>
      </c>
      <c r="J28" s="7">
        <f>I28*0.6</f>
        <v>47.82</v>
      </c>
      <c r="K28" s="7">
        <f>H28+J28</f>
        <v>75.828000000000003</v>
      </c>
      <c r="L28" s="7">
        <v>2</v>
      </c>
      <c r="M28" s="11"/>
    </row>
    <row r="29" spans="1:13" s="10" customFormat="1" ht="24" customHeight="1">
      <c r="A29" s="7">
        <v>27</v>
      </c>
      <c r="B29" s="8" t="s">
        <v>71</v>
      </c>
      <c r="C29" s="8" t="s">
        <v>43</v>
      </c>
      <c r="D29" s="8" t="s">
        <v>74</v>
      </c>
      <c r="E29" s="9" t="s">
        <v>22</v>
      </c>
      <c r="F29" s="8" t="s">
        <v>75</v>
      </c>
      <c r="G29" s="8">
        <v>140.27000000000001</v>
      </c>
      <c r="H29" s="8">
        <f t="shared" si="3"/>
        <v>28.054000000000002</v>
      </c>
      <c r="I29" s="7">
        <v>79.06</v>
      </c>
      <c r="J29" s="7">
        <f t="shared" si="4"/>
        <v>47.436</v>
      </c>
      <c r="K29" s="7">
        <f t="shared" si="5"/>
        <v>75.490000000000009</v>
      </c>
      <c r="L29" s="7">
        <v>3</v>
      </c>
      <c r="M29" s="11"/>
    </row>
    <row r="30" spans="1:13" s="10" customFormat="1" ht="24" customHeight="1">
      <c r="A30" s="7">
        <v>28</v>
      </c>
      <c r="B30" s="8" t="s">
        <v>78</v>
      </c>
      <c r="C30" s="8" t="s">
        <v>79</v>
      </c>
      <c r="D30" s="8" t="s">
        <v>82</v>
      </c>
      <c r="E30" s="9" t="s">
        <v>22</v>
      </c>
      <c r="F30" s="8" t="s">
        <v>83</v>
      </c>
      <c r="G30" s="8">
        <v>138.15</v>
      </c>
      <c r="H30" s="8">
        <f>G30/2*0.4</f>
        <v>27.630000000000003</v>
      </c>
      <c r="I30" s="7">
        <v>78.900000000000006</v>
      </c>
      <c r="J30" s="7">
        <f>I30*0.6</f>
        <v>47.34</v>
      </c>
      <c r="K30" s="7">
        <f>H30+J30</f>
        <v>74.97</v>
      </c>
      <c r="L30" s="7">
        <v>1</v>
      </c>
      <c r="M30" s="7" t="s">
        <v>367</v>
      </c>
    </row>
    <row r="31" spans="1:13" s="10" customFormat="1" ht="24" customHeight="1">
      <c r="A31" s="7">
        <v>29</v>
      </c>
      <c r="B31" s="8" t="s">
        <v>78</v>
      </c>
      <c r="C31" s="8" t="s">
        <v>79</v>
      </c>
      <c r="D31" s="8" t="s">
        <v>84</v>
      </c>
      <c r="E31" s="9" t="s">
        <v>22</v>
      </c>
      <c r="F31" s="8" t="s">
        <v>85</v>
      </c>
      <c r="G31" s="8">
        <v>136.85</v>
      </c>
      <c r="H31" s="8">
        <f>G31/2*0.4</f>
        <v>27.37</v>
      </c>
      <c r="I31" s="7">
        <v>77.08</v>
      </c>
      <c r="J31" s="7">
        <f>I31*0.6</f>
        <v>46.247999999999998</v>
      </c>
      <c r="K31" s="7">
        <f>H31+J31</f>
        <v>73.617999999999995</v>
      </c>
      <c r="L31" s="7">
        <v>2</v>
      </c>
      <c r="M31" s="11"/>
    </row>
    <row r="32" spans="1:13" s="10" customFormat="1" ht="24" customHeight="1">
      <c r="A32" s="7">
        <v>30</v>
      </c>
      <c r="B32" s="8" t="s">
        <v>78</v>
      </c>
      <c r="C32" s="8" t="s">
        <v>79</v>
      </c>
      <c r="D32" s="8" t="s">
        <v>80</v>
      </c>
      <c r="E32" s="9" t="s">
        <v>22</v>
      </c>
      <c r="F32" s="8" t="s">
        <v>81</v>
      </c>
      <c r="G32" s="8">
        <v>146.08000000000001</v>
      </c>
      <c r="H32" s="8">
        <f t="shared" si="3"/>
        <v>29.216000000000005</v>
      </c>
      <c r="I32" s="7">
        <v>73.7</v>
      </c>
      <c r="J32" s="7">
        <f t="shared" si="4"/>
        <v>44.22</v>
      </c>
      <c r="K32" s="7">
        <f t="shared" si="5"/>
        <v>73.436000000000007</v>
      </c>
      <c r="L32" s="7">
        <v>3</v>
      </c>
      <c r="M32" s="11"/>
    </row>
    <row r="33" spans="1:13" s="10" customFormat="1" ht="24" customHeight="1">
      <c r="A33" s="7">
        <v>31</v>
      </c>
      <c r="B33" s="8" t="s">
        <v>86</v>
      </c>
      <c r="C33" s="8" t="s">
        <v>79</v>
      </c>
      <c r="D33" s="8" t="s">
        <v>87</v>
      </c>
      <c r="E33" s="9" t="s">
        <v>22</v>
      </c>
      <c r="F33" s="8" t="s">
        <v>88</v>
      </c>
      <c r="G33" s="8">
        <v>149.08000000000001</v>
      </c>
      <c r="H33" s="8">
        <f t="shared" si="3"/>
        <v>29.816000000000003</v>
      </c>
      <c r="I33" s="7">
        <v>78.7</v>
      </c>
      <c r="J33" s="7">
        <f t="shared" si="4"/>
        <v>47.22</v>
      </c>
      <c r="K33" s="7">
        <f t="shared" si="5"/>
        <v>77.036000000000001</v>
      </c>
      <c r="L33" s="7">
        <v>1</v>
      </c>
      <c r="M33" s="7" t="s">
        <v>368</v>
      </c>
    </row>
    <row r="34" spans="1:13" s="10" customFormat="1" ht="24" customHeight="1">
      <c r="A34" s="7">
        <v>32</v>
      </c>
      <c r="B34" s="8" t="s">
        <v>86</v>
      </c>
      <c r="C34" s="8" t="s">
        <v>79</v>
      </c>
      <c r="D34" s="8" t="s">
        <v>89</v>
      </c>
      <c r="E34" s="9" t="s">
        <v>22</v>
      </c>
      <c r="F34" s="8" t="s">
        <v>90</v>
      </c>
      <c r="G34" s="8">
        <v>144.22999999999999</v>
      </c>
      <c r="H34" s="8">
        <f t="shared" si="3"/>
        <v>28.846</v>
      </c>
      <c r="I34" s="7">
        <v>79.3</v>
      </c>
      <c r="J34" s="7">
        <f t="shared" si="4"/>
        <v>47.58</v>
      </c>
      <c r="K34" s="7">
        <f t="shared" si="5"/>
        <v>76.426000000000002</v>
      </c>
      <c r="L34" s="7">
        <v>2</v>
      </c>
      <c r="M34" s="11"/>
    </row>
    <row r="35" spans="1:13" s="10" customFormat="1" ht="24" customHeight="1">
      <c r="A35" s="7">
        <v>33</v>
      </c>
      <c r="B35" s="8" t="s">
        <v>86</v>
      </c>
      <c r="C35" s="8" t="s">
        <v>79</v>
      </c>
      <c r="D35" s="8" t="s">
        <v>91</v>
      </c>
      <c r="E35" s="9" t="s">
        <v>22</v>
      </c>
      <c r="F35" s="8" t="s">
        <v>92</v>
      </c>
      <c r="G35" s="8">
        <v>141.12</v>
      </c>
      <c r="H35" s="8">
        <f t="shared" si="3"/>
        <v>28.224000000000004</v>
      </c>
      <c r="I35" s="7">
        <v>77.42</v>
      </c>
      <c r="J35" s="7">
        <f t="shared" si="4"/>
        <v>46.451999999999998</v>
      </c>
      <c r="K35" s="7">
        <f t="shared" si="5"/>
        <v>74.676000000000002</v>
      </c>
      <c r="L35" s="7">
        <v>3</v>
      </c>
      <c r="M35" s="11"/>
    </row>
    <row r="36" spans="1:13" s="10" customFormat="1" ht="24" customHeight="1">
      <c r="A36" s="7">
        <v>34</v>
      </c>
      <c r="B36" s="8" t="s">
        <v>93</v>
      </c>
      <c r="C36" s="8" t="s">
        <v>43</v>
      </c>
      <c r="D36" s="8" t="s">
        <v>96</v>
      </c>
      <c r="E36" s="9" t="s">
        <v>13</v>
      </c>
      <c r="F36" s="8" t="s">
        <v>97</v>
      </c>
      <c r="G36" s="8">
        <v>139.22999999999999</v>
      </c>
      <c r="H36" s="8">
        <f>G36/2*0.4</f>
        <v>27.846</v>
      </c>
      <c r="I36" s="7">
        <v>78.34</v>
      </c>
      <c r="J36" s="7">
        <f>I36*0.6</f>
        <v>47.003999999999998</v>
      </c>
      <c r="K36" s="7">
        <f>H36+J36</f>
        <v>74.849999999999994</v>
      </c>
      <c r="L36" s="7">
        <v>1</v>
      </c>
      <c r="M36" s="7" t="s">
        <v>369</v>
      </c>
    </row>
    <row r="37" spans="1:13" s="10" customFormat="1" ht="24" customHeight="1">
      <c r="A37" s="7">
        <v>35</v>
      </c>
      <c r="B37" s="8" t="s">
        <v>93</v>
      </c>
      <c r="C37" s="8" t="s">
        <v>43</v>
      </c>
      <c r="D37" s="8" t="s">
        <v>98</v>
      </c>
      <c r="E37" s="9" t="s">
        <v>13</v>
      </c>
      <c r="F37" s="8" t="s">
        <v>99</v>
      </c>
      <c r="G37" s="8">
        <v>138.88</v>
      </c>
      <c r="H37" s="8">
        <f>G37/2*0.4</f>
        <v>27.776</v>
      </c>
      <c r="I37" s="7">
        <v>77.92</v>
      </c>
      <c r="J37" s="7">
        <f>I37*0.6</f>
        <v>46.752000000000002</v>
      </c>
      <c r="K37" s="7">
        <f>H37+J37</f>
        <v>74.528000000000006</v>
      </c>
      <c r="L37" s="7">
        <v>2</v>
      </c>
      <c r="M37" s="11"/>
    </row>
    <row r="38" spans="1:13" s="10" customFormat="1" ht="24" customHeight="1">
      <c r="A38" s="7">
        <v>36</v>
      </c>
      <c r="B38" s="8" t="s">
        <v>93</v>
      </c>
      <c r="C38" s="8" t="s">
        <v>43</v>
      </c>
      <c r="D38" s="8" t="s">
        <v>94</v>
      </c>
      <c r="E38" s="9" t="s">
        <v>13</v>
      </c>
      <c r="F38" s="8" t="s">
        <v>95</v>
      </c>
      <c r="G38" s="8">
        <v>144.69</v>
      </c>
      <c r="H38" s="8">
        <f t="shared" si="3"/>
        <v>28.938000000000002</v>
      </c>
      <c r="I38" s="7">
        <v>75.239999999999995</v>
      </c>
      <c r="J38" s="7">
        <f t="shared" si="4"/>
        <v>45.143999999999998</v>
      </c>
      <c r="K38" s="7">
        <f t="shared" si="5"/>
        <v>74.081999999999994</v>
      </c>
      <c r="L38" s="7">
        <v>3</v>
      </c>
      <c r="M38" s="11"/>
    </row>
    <row r="39" spans="1:13" s="10" customFormat="1" ht="24" customHeight="1">
      <c r="A39" s="7">
        <v>37</v>
      </c>
      <c r="B39" s="8" t="s">
        <v>93</v>
      </c>
      <c r="C39" s="8" t="s">
        <v>51</v>
      </c>
      <c r="D39" s="8" t="s">
        <v>102</v>
      </c>
      <c r="E39" s="8" t="s">
        <v>13</v>
      </c>
      <c r="F39" s="8" t="s">
        <v>103</v>
      </c>
      <c r="G39" s="8">
        <v>140</v>
      </c>
      <c r="H39" s="8">
        <f>G39/2*0.4</f>
        <v>28</v>
      </c>
      <c r="I39" s="7">
        <v>81.8</v>
      </c>
      <c r="J39" s="7">
        <f>I39*0.6</f>
        <v>49.08</v>
      </c>
      <c r="K39" s="7">
        <f>H39+J39</f>
        <v>77.08</v>
      </c>
      <c r="L39" s="7">
        <v>1</v>
      </c>
      <c r="M39" s="7" t="s">
        <v>370</v>
      </c>
    </row>
    <row r="40" spans="1:13" s="10" customFormat="1" ht="24" customHeight="1">
      <c r="A40" s="7">
        <v>38</v>
      </c>
      <c r="B40" s="8" t="s">
        <v>93</v>
      </c>
      <c r="C40" s="8" t="s">
        <v>51</v>
      </c>
      <c r="D40" s="8" t="s">
        <v>100</v>
      </c>
      <c r="E40" s="8" t="s">
        <v>13</v>
      </c>
      <c r="F40" s="8" t="s">
        <v>101</v>
      </c>
      <c r="G40" s="8">
        <v>141.19</v>
      </c>
      <c r="H40" s="8">
        <f t="shared" ref="H40:H56" si="9">G40/2*0.4</f>
        <v>28.238</v>
      </c>
      <c r="I40" s="7">
        <v>79.180000000000007</v>
      </c>
      <c r="J40" s="7">
        <f t="shared" ref="J40:J56" si="10">I40*0.6</f>
        <v>47.508000000000003</v>
      </c>
      <c r="K40" s="7">
        <f t="shared" ref="K40:K56" si="11">H40+J40</f>
        <v>75.746000000000009</v>
      </c>
      <c r="L40" s="7">
        <v>2</v>
      </c>
      <c r="M40" s="11"/>
    </row>
    <row r="41" spans="1:13" s="10" customFormat="1" ht="24" customHeight="1">
      <c r="A41" s="7">
        <v>39</v>
      </c>
      <c r="B41" s="8" t="s">
        <v>93</v>
      </c>
      <c r="C41" s="8" t="s">
        <v>51</v>
      </c>
      <c r="D41" s="8" t="s">
        <v>104</v>
      </c>
      <c r="E41" s="8" t="s">
        <v>13</v>
      </c>
      <c r="F41" s="8" t="s">
        <v>105</v>
      </c>
      <c r="G41" s="8">
        <v>137.65</v>
      </c>
      <c r="H41" s="8">
        <f t="shared" si="9"/>
        <v>27.53</v>
      </c>
      <c r="I41" s="7">
        <v>80.260000000000005</v>
      </c>
      <c r="J41" s="7">
        <f t="shared" si="10"/>
        <v>48.155999999999999</v>
      </c>
      <c r="K41" s="7">
        <f t="shared" si="11"/>
        <v>75.686000000000007</v>
      </c>
      <c r="L41" s="7">
        <v>3</v>
      </c>
      <c r="M41" s="11"/>
    </row>
    <row r="42" spans="1:13" s="10" customFormat="1" ht="24" customHeight="1">
      <c r="A42" s="7">
        <v>40</v>
      </c>
      <c r="B42" s="8" t="s">
        <v>106</v>
      </c>
      <c r="C42" s="8" t="s">
        <v>107</v>
      </c>
      <c r="D42" s="8" t="s">
        <v>108</v>
      </c>
      <c r="E42" s="8" t="s">
        <v>22</v>
      </c>
      <c r="F42" s="8" t="s">
        <v>109</v>
      </c>
      <c r="G42" s="8">
        <v>140.96</v>
      </c>
      <c r="H42" s="8">
        <f t="shared" ref="H42:H50" si="12">G42/2*0.4</f>
        <v>28.192000000000004</v>
      </c>
      <c r="I42" s="7">
        <v>83.54</v>
      </c>
      <c r="J42" s="7">
        <f t="shared" ref="J42:J50" si="13">I42*0.6</f>
        <v>50.124000000000002</v>
      </c>
      <c r="K42" s="7">
        <f t="shared" ref="K42:K50" si="14">H42+J42</f>
        <v>78.316000000000003</v>
      </c>
      <c r="L42" s="7">
        <v>1</v>
      </c>
      <c r="M42" s="7" t="s">
        <v>371</v>
      </c>
    </row>
    <row r="43" spans="1:13" s="10" customFormat="1" ht="24" customHeight="1">
      <c r="A43" s="7">
        <v>41</v>
      </c>
      <c r="B43" s="8" t="s">
        <v>106</v>
      </c>
      <c r="C43" s="8" t="s">
        <v>107</v>
      </c>
      <c r="D43" s="8" t="s">
        <v>110</v>
      </c>
      <c r="E43" s="8" t="s">
        <v>22</v>
      </c>
      <c r="F43" s="8" t="s">
        <v>111</v>
      </c>
      <c r="G43" s="8">
        <v>130.46</v>
      </c>
      <c r="H43" s="8">
        <f t="shared" si="12"/>
        <v>26.092000000000002</v>
      </c>
      <c r="I43" s="7">
        <v>81.08</v>
      </c>
      <c r="J43" s="7">
        <f t="shared" si="13"/>
        <v>48.647999999999996</v>
      </c>
      <c r="K43" s="7">
        <f t="shared" si="14"/>
        <v>74.739999999999995</v>
      </c>
      <c r="L43" s="7">
        <v>2</v>
      </c>
      <c r="M43" s="11"/>
    </row>
    <row r="44" spans="1:13" s="10" customFormat="1" ht="24" customHeight="1">
      <c r="A44" s="7">
        <v>42</v>
      </c>
      <c r="B44" s="8" t="s">
        <v>106</v>
      </c>
      <c r="C44" s="8" t="s">
        <v>112</v>
      </c>
      <c r="D44" s="8" t="s">
        <v>115</v>
      </c>
      <c r="E44" s="8" t="s">
        <v>22</v>
      </c>
      <c r="F44" s="8" t="s">
        <v>116</v>
      </c>
      <c r="G44" s="8">
        <v>133.22999999999999</v>
      </c>
      <c r="H44" s="8">
        <f t="shared" si="12"/>
        <v>26.646000000000001</v>
      </c>
      <c r="I44" s="7">
        <v>80.7</v>
      </c>
      <c r="J44" s="7">
        <f t="shared" si="13"/>
        <v>48.42</v>
      </c>
      <c r="K44" s="7">
        <f t="shared" si="14"/>
        <v>75.066000000000003</v>
      </c>
      <c r="L44" s="7">
        <v>1</v>
      </c>
      <c r="M44" s="7" t="s">
        <v>372</v>
      </c>
    </row>
    <row r="45" spans="1:13" s="10" customFormat="1" ht="24" customHeight="1">
      <c r="A45" s="7">
        <v>43</v>
      </c>
      <c r="B45" s="8" t="s">
        <v>106</v>
      </c>
      <c r="C45" s="8" t="s">
        <v>112</v>
      </c>
      <c r="D45" s="8" t="s">
        <v>113</v>
      </c>
      <c r="E45" s="8" t="s">
        <v>22</v>
      </c>
      <c r="F45" s="8" t="s">
        <v>114</v>
      </c>
      <c r="G45" s="8">
        <v>133.77000000000001</v>
      </c>
      <c r="H45" s="8">
        <f t="shared" si="12"/>
        <v>26.754000000000005</v>
      </c>
      <c r="I45" s="7">
        <v>77.06</v>
      </c>
      <c r="J45" s="7">
        <f t="shared" si="13"/>
        <v>46.235999999999997</v>
      </c>
      <c r="K45" s="7">
        <f t="shared" si="14"/>
        <v>72.990000000000009</v>
      </c>
      <c r="L45" s="7">
        <v>2</v>
      </c>
      <c r="M45" s="11"/>
    </row>
    <row r="46" spans="1:13" s="10" customFormat="1" ht="24" customHeight="1">
      <c r="A46" s="7">
        <v>44</v>
      </c>
      <c r="B46" s="8" t="s">
        <v>106</v>
      </c>
      <c r="C46" s="8" t="s">
        <v>112</v>
      </c>
      <c r="D46" s="8" t="s">
        <v>117</v>
      </c>
      <c r="E46" s="8" t="s">
        <v>13</v>
      </c>
      <c r="F46" s="8" t="s">
        <v>118</v>
      </c>
      <c r="G46" s="8">
        <v>129.85</v>
      </c>
      <c r="H46" s="8">
        <f t="shared" si="12"/>
        <v>25.97</v>
      </c>
      <c r="I46" s="7">
        <v>77.64</v>
      </c>
      <c r="J46" s="7">
        <f t="shared" si="13"/>
        <v>46.583999999999996</v>
      </c>
      <c r="K46" s="7">
        <f t="shared" si="14"/>
        <v>72.554000000000002</v>
      </c>
      <c r="L46" s="7">
        <v>3</v>
      </c>
      <c r="M46" s="11"/>
    </row>
    <row r="47" spans="1:13" s="10" customFormat="1" ht="24" customHeight="1">
      <c r="A47" s="7">
        <v>45</v>
      </c>
      <c r="B47" s="8" t="s">
        <v>106</v>
      </c>
      <c r="C47" s="8" t="s">
        <v>119</v>
      </c>
      <c r="D47" s="8" t="s">
        <v>120</v>
      </c>
      <c r="E47" s="8" t="s">
        <v>22</v>
      </c>
      <c r="F47" s="13" t="s">
        <v>121</v>
      </c>
      <c r="G47" s="8">
        <v>136.72999999999999</v>
      </c>
      <c r="H47" s="8">
        <f t="shared" si="12"/>
        <v>27.346</v>
      </c>
      <c r="I47" s="7">
        <v>82.4</v>
      </c>
      <c r="J47" s="7">
        <f t="shared" si="13"/>
        <v>49.440000000000005</v>
      </c>
      <c r="K47" s="7">
        <f t="shared" si="14"/>
        <v>76.786000000000001</v>
      </c>
      <c r="L47" s="7">
        <v>1</v>
      </c>
      <c r="M47" s="7" t="s">
        <v>373</v>
      </c>
    </row>
    <row r="48" spans="1:13" s="10" customFormat="1" ht="24" customHeight="1">
      <c r="A48" s="7">
        <v>46</v>
      </c>
      <c r="B48" s="8" t="s">
        <v>106</v>
      </c>
      <c r="C48" s="8" t="s">
        <v>119</v>
      </c>
      <c r="D48" s="8" t="s">
        <v>122</v>
      </c>
      <c r="E48" s="8" t="s">
        <v>13</v>
      </c>
      <c r="F48" s="8" t="s">
        <v>123</v>
      </c>
      <c r="G48" s="8">
        <v>129.38</v>
      </c>
      <c r="H48" s="8">
        <f t="shared" si="12"/>
        <v>25.876000000000001</v>
      </c>
      <c r="I48" s="7">
        <v>79.86</v>
      </c>
      <c r="J48" s="7">
        <f t="shared" si="13"/>
        <v>47.915999999999997</v>
      </c>
      <c r="K48" s="7">
        <f t="shared" si="14"/>
        <v>73.792000000000002</v>
      </c>
      <c r="L48" s="7">
        <v>2</v>
      </c>
      <c r="M48" s="11"/>
    </row>
    <row r="49" spans="1:13" s="10" customFormat="1" ht="24" customHeight="1">
      <c r="A49" s="7">
        <v>47</v>
      </c>
      <c r="B49" s="8" t="s">
        <v>106</v>
      </c>
      <c r="C49" s="8" t="s">
        <v>119</v>
      </c>
      <c r="D49" s="8" t="s">
        <v>124</v>
      </c>
      <c r="E49" s="8" t="s">
        <v>22</v>
      </c>
      <c r="F49" s="8" t="s">
        <v>125</v>
      </c>
      <c r="G49" s="8">
        <v>126.23</v>
      </c>
      <c r="H49" s="8">
        <f t="shared" si="12"/>
        <v>25.246000000000002</v>
      </c>
      <c r="I49" s="7">
        <v>80.78</v>
      </c>
      <c r="J49" s="7">
        <f t="shared" si="13"/>
        <v>48.467999999999996</v>
      </c>
      <c r="K49" s="7">
        <f t="shared" si="14"/>
        <v>73.713999999999999</v>
      </c>
      <c r="L49" s="7">
        <v>3</v>
      </c>
      <c r="M49" s="11"/>
    </row>
    <row r="50" spans="1:13" s="10" customFormat="1" ht="24" customHeight="1">
      <c r="A50" s="7">
        <v>48</v>
      </c>
      <c r="B50" s="8" t="s">
        <v>126</v>
      </c>
      <c r="C50" s="8" t="s">
        <v>127</v>
      </c>
      <c r="D50" s="8" t="s">
        <v>132</v>
      </c>
      <c r="E50" s="8" t="s">
        <v>13</v>
      </c>
      <c r="F50" s="8" t="s">
        <v>133</v>
      </c>
      <c r="G50" s="8">
        <v>136.08000000000001</v>
      </c>
      <c r="H50" s="8">
        <f t="shared" si="12"/>
        <v>27.216000000000005</v>
      </c>
      <c r="I50" s="7">
        <v>81.760000000000005</v>
      </c>
      <c r="J50" s="7">
        <f t="shared" si="13"/>
        <v>49.056000000000004</v>
      </c>
      <c r="K50" s="7">
        <f t="shared" si="14"/>
        <v>76.272000000000006</v>
      </c>
      <c r="L50" s="7">
        <v>1</v>
      </c>
      <c r="M50" s="7" t="s">
        <v>374</v>
      </c>
    </row>
    <row r="51" spans="1:13" s="10" customFormat="1" ht="24" customHeight="1">
      <c r="A51" s="7">
        <v>49</v>
      </c>
      <c r="B51" s="8" t="s">
        <v>126</v>
      </c>
      <c r="C51" s="8" t="s">
        <v>127</v>
      </c>
      <c r="D51" s="8" t="s">
        <v>128</v>
      </c>
      <c r="E51" s="8" t="s">
        <v>22</v>
      </c>
      <c r="F51" s="8" t="s">
        <v>129</v>
      </c>
      <c r="G51" s="8">
        <v>151.91999999999999</v>
      </c>
      <c r="H51" s="8">
        <f t="shared" si="9"/>
        <v>30.384</v>
      </c>
      <c r="I51" s="7">
        <v>76.44</v>
      </c>
      <c r="J51" s="7">
        <f t="shared" si="10"/>
        <v>45.863999999999997</v>
      </c>
      <c r="K51" s="7">
        <f t="shared" si="11"/>
        <v>76.24799999999999</v>
      </c>
      <c r="L51" s="7">
        <v>2</v>
      </c>
      <c r="M51" s="11"/>
    </row>
    <row r="52" spans="1:13" s="10" customFormat="1" ht="24" customHeight="1">
      <c r="A52" s="7">
        <v>50</v>
      </c>
      <c r="B52" s="8" t="s">
        <v>126</v>
      </c>
      <c r="C52" s="8" t="s">
        <v>127</v>
      </c>
      <c r="D52" s="8" t="s">
        <v>130</v>
      </c>
      <c r="E52" s="8" t="s">
        <v>13</v>
      </c>
      <c r="F52" s="8" t="s">
        <v>131</v>
      </c>
      <c r="G52" s="8">
        <v>140.41999999999999</v>
      </c>
      <c r="H52" s="8">
        <f t="shared" si="9"/>
        <v>28.084</v>
      </c>
      <c r="I52" s="7">
        <v>76.680000000000007</v>
      </c>
      <c r="J52" s="7">
        <f t="shared" si="10"/>
        <v>46.008000000000003</v>
      </c>
      <c r="K52" s="7">
        <f t="shared" si="11"/>
        <v>74.091999999999999</v>
      </c>
      <c r="L52" s="7">
        <v>3</v>
      </c>
      <c r="M52" s="11"/>
    </row>
    <row r="53" spans="1:13" s="10" customFormat="1" ht="24" customHeight="1">
      <c r="A53" s="7">
        <v>51</v>
      </c>
      <c r="B53" s="8" t="s">
        <v>134</v>
      </c>
      <c r="C53" s="8" t="s">
        <v>135</v>
      </c>
      <c r="D53" s="8" t="s">
        <v>136</v>
      </c>
      <c r="E53" s="8" t="s">
        <v>22</v>
      </c>
      <c r="F53" s="8" t="s">
        <v>137</v>
      </c>
      <c r="G53" s="8">
        <v>157.08000000000001</v>
      </c>
      <c r="H53" s="8">
        <f t="shared" si="9"/>
        <v>31.416000000000004</v>
      </c>
      <c r="I53" s="7">
        <v>83.26</v>
      </c>
      <c r="J53" s="7">
        <f t="shared" si="10"/>
        <v>49.956000000000003</v>
      </c>
      <c r="K53" s="7">
        <f t="shared" si="11"/>
        <v>81.372000000000014</v>
      </c>
      <c r="L53" s="7">
        <v>1</v>
      </c>
      <c r="M53" s="7" t="s">
        <v>373</v>
      </c>
    </row>
    <row r="54" spans="1:13" s="10" customFormat="1" ht="24" customHeight="1">
      <c r="A54" s="7">
        <v>52</v>
      </c>
      <c r="B54" s="8" t="s">
        <v>134</v>
      </c>
      <c r="C54" s="8" t="s">
        <v>135</v>
      </c>
      <c r="D54" s="8" t="s">
        <v>138</v>
      </c>
      <c r="E54" s="8" t="s">
        <v>22</v>
      </c>
      <c r="F54" s="8" t="s">
        <v>139</v>
      </c>
      <c r="G54" s="8">
        <v>141.08000000000001</v>
      </c>
      <c r="H54" s="8">
        <f t="shared" si="9"/>
        <v>28.216000000000005</v>
      </c>
      <c r="I54" s="7">
        <v>77.7</v>
      </c>
      <c r="J54" s="7">
        <f t="shared" si="10"/>
        <v>46.62</v>
      </c>
      <c r="K54" s="7">
        <f t="shared" si="11"/>
        <v>74.835999999999999</v>
      </c>
      <c r="L54" s="7">
        <v>2</v>
      </c>
      <c r="M54" s="11"/>
    </row>
    <row r="55" spans="1:13" s="10" customFormat="1" ht="24" customHeight="1">
      <c r="A55" s="7">
        <v>53</v>
      </c>
      <c r="B55" s="8" t="s">
        <v>134</v>
      </c>
      <c r="C55" s="8" t="s">
        <v>135</v>
      </c>
      <c r="D55" s="8" t="s">
        <v>140</v>
      </c>
      <c r="E55" s="8" t="s">
        <v>13</v>
      </c>
      <c r="F55" s="8" t="s">
        <v>141</v>
      </c>
      <c r="G55" s="8">
        <v>140</v>
      </c>
      <c r="H55" s="8">
        <f t="shared" si="9"/>
        <v>28</v>
      </c>
      <c r="I55" s="7">
        <v>77.34</v>
      </c>
      <c r="J55" s="7">
        <f t="shared" si="10"/>
        <v>46.404000000000003</v>
      </c>
      <c r="K55" s="7">
        <f t="shared" si="11"/>
        <v>74.403999999999996</v>
      </c>
      <c r="L55" s="7">
        <v>3</v>
      </c>
      <c r="M55" s="11"/>
    </row>
    <row r="56" spans="1:13" s="10" customFormat="1" ht="24" customHeight="1">
      <c r="A56" s="7">
        <v>54</v>
      </c>
      <c r="B56" s="8" t="s">
        <v>142</v>
      </c>
      <c r="C56" s="8" t="s">
        <v>35</v>
      </c>
      <c r="D56" s="8" t="s">
        <v>143</v>
      </c>
      <c r="E56" s="8" t="s">
        <v>13</v>
      </c>
      <c r="F56" s="14" t="s">
        <v>144</v>
      </c>
      <c r="G56" s="8">
        <v>143.91999999999999</v>
      </c>
      <c r="H56" s="8">
        <f t="shared" si="9"/>
        <v>28.783999999999999</v>
      </c>
      <c r="I56" s="7">
        <v>84.3</v>
      </c>
      <c r="J56" s="7">
        <f t="shared" si="10"/>
        <v>50.58</v>
      </c>
      <c r="K56" s="7">
        <f t="shared" si="11"/>
        <v>79.364000000000004</v>
      </c>
      <c r="L56" s="7">
        <v>1</v>
      </c>
      <c r="M56" s="7" t="s">
        <v>375</v>
      </c>
    </row>
    <row r="57" spans="1:13" s="10" customFormat="1" ht="24" customHeight="1">
      <c r="A57" s="7">
        <v>55</v>
      </c>
      <c r="B57" s="8" t="s">
        <v>142</v>
      </c>
      <c r="C57" s="8" t="s">
        <v>35</v>
      </c>
      <c r="D57" s="8" t="s">
        <v>145</v>
      </c>
      <c r="E57" s="8" t="s">
        <v>13</v>
      </c>
      <c r="F57" s="8" t="s">
        <v>146</v>
      </c>
      <c r="G57" s="7">
        <v>139.88</v>
      </c>
      <c r="H57" s="8">
        <f t="shared" si="3"/>
        <v>27.975999999999999</v>
      </c>
      <c r="I57" s="7">
        <v>79.7</v>
      </c>
      <c r="J57" s="7">
        <f t="shared" si="4"/>
        <v>47.82</v>
      </c>
      <c r="K57" s="7">
        <f t="shared" si="5"/>
        <v>75.795999999999992</v>
      </c>
      <c r="L57" s="7">
        <v>2</v>
      </c>
      <c r="M57" s="11"/>
    </row>
    <row r="58" spans="1:13" s="10" customFormat="1" ht="24" customHeight="1">
      <c r="A58" s="7">
        <v>56</v>
      </c>
      <c r="B58" s="8" t="s">
        <v>142</v>
      </c>
      <c r="C58" s="8" t="s">
        <v>35</v>
      </c>
      <c r="D58" s="8" t="s">
        <v>147</v>
      </c>
      <c r="E58" s="8" t="s">
        <v>13</v>
      </c>
      <c r="F58" s="8" t="s">
        <v>148</v>
      </c>
      <c r="G58" s="7">
        <v>135.19</v>
      </c>
      <c r="H58" s="8">
        <f t="shared" si="3"/>
        <v>27.038</v>
      </c>
      <c r="I58" s="7">
        <v>81.180000000000007</v>
      </c>
      <c r="J58" s="7">
        <f t="shared" si="4"/>
        <v>48.708000000000006</v>
      </c>
      <c r="K58" s="7">
        <f t="shared" si="5"/>
        <v>75.746000000000009</v>
      </c>
      <c r="L58" s="7">
        <v>3</v>
      </c>
      <c r="M58" s="11"/>
    </row>
    <row r="59" spans="1:13" s="10" customFormat="1" ht="24" customHeight="1">
      <c r="A59" s="7">
        <v>57</v>
      </c>
      <c r="B59" s="8" t="s">
        <v>149</v>
      </c>
      <c r="C59" s="8" t="s">
        <v>150</v>
      </c>
      <c r="D59" s="8" t="s">
        <v>155</v>
      </c>
      <c r="E59" s="8" t="s">
        <v>13</v>
      </c>
      <c r="F59" s="8" t="s">
        <v>156</v>
      </c>
      <c r="G59" s="7">
        <v>137.65</v>
      </c>
      <c r="H59" s="8">
        <f t="shared" ref="H59:H81" si="15">G59/2*0.4</f>
        <v>27.53</v>
      </c>
      <c r="I59" s="7">
        <v>83.1</v>
      </c>
      <c r="J59" s="7">
        <f t="shared" ref="J59:J81" si="16">I59*0.6</f>
        <v>49.859999999999992</v>
      </c>
      <c r="K59" s="7">
        <f t="shared" ref="K59:K81" si="17">H59+J59</f>
        <v>77.389999999999986</v>
      </c>
      <c r="L59" s="7">
        <v>1</v>
      </c>
      <c r="M59" s="7" t="s">
        <v>376</v>
      </c>
    </row>
    <row r="60" spans="1:13" s="10" customFormat="1" ht="24" customHeight="1">
      <c r="A60" s="7">
        <v>58</v>
      </c>
      <c r="B60" s="8" t="s">
        <v>149</v>
      </c>
      <c r="C60" s="8" t="s">
        <v>150</v>
      </c>
      <c r="D60" s="8" t="s">
        <v>151</v>
      </c>
      <c r="E60" s="8" t="s">
        <v>22</v>
      </c>
      <c r="F60" s="8" t="s">
        <v>152</v>
      </c>
      <c r="G60" s="7">
        <v>142.38</v>
      </c>
      <c r="H60" s="8">
        <f t="shared" si="15"/>
        <v>28.475999999999999</v>
      </c>
      <c r="I60" s="7">
        <v>80.459999999999994</v>
      </c>
      <c r="J60" s="7">
        <f t="shared" si="16"/>
        <v>48.275999999999996</v>
      </c>
      <c r="K60" s="7">
        <f t="shared" si="17"/>
        <v>76.751999999999995</v>
      </c>
      <c r="L60" s="7">
        <v>2</v>
      </c>
      <c r="M60" s="11"/>
    </row>
    <row r="61" spans="1:13" s="10" customFormat="1" ht="24" customHeight="1">
      <c r="A61" s="7">
        <v>59</v>
      </c>
      <c r="B61" s="8" t="s">
        <v>149</v>
      </c>
      <c r="C61" s="8" t="s">
        <v>150</v>
      </c>
      <c r="D61" s="8" t="s">
        <v>157</v>
      </c>
      <c r="E61" s="8" t="s">
        <v>22</v>
      </c>
      <c r="F61" s="8" t="s">
        <v>158</v>
      </c>
      <c r="G61" s="7">
        <v>137.65</v>
      </c>
      <c r="H61" s="8">
        <f t="shared" si="15"/>
        <v>27.53</v>
      </c>
      <c r="I61" s="7">
        <v>80.8</v>
      </c>
      <c r="J61" s="7">
        <f t="shared" si="16"/>
        <v>48.48</v>
      </c>
      <c r="K61" s="7">
        <f t="shared" si="17"/>
        <v>76.009999999999991</v>
      </c>
      <c r="L61" s="7">
        <v>3</v>
      </c>
      <c r="M61" s="11"/>
    </row>
    <row r="62" spans="1:13" s="10" customFormat="1" ht="24" customHeight="1">
      <c r="A62" s="7">
        <v>60</v>
      </c>
      <c r="B62" s="8" t="s">
        <v>149</v>
      </c>
      <c r="C62" s="8" t="s">
        <v>150</v>
      </c>
      <c r="D62" s="8" t="s">
        <v>153</v>
      </c>
      <c r="E62" s="8" t="s">
        <v>13</v>
      </c>
      <c r="F62" s="8" t="s">
        <v>154</v>
      </c>
      <c r="G62" s="7">
        <v>140.38</v>
      </c>
      <c r="H62" s="8">
        <f t="shared" si="15"/>
        <v>28.076000000000001</v>
      </c>
      <c r="I62" s="7">
        <v>79.06</v>
      </c>
      <c r="J62" s="7">
        <f t="shared" si="16"/>
        <v>47.436</v>
      </c>
      <c r="K62" s="7">
        <f t="shared" si="17"/>
        <v>75.512</v>
      </c>
      <c r="L62" s="7">
        <v>4</v>
      </c>
      <c r="M62" s="11"/>
    </row>
    <row r="63" spans="1:13" s="10" customFormat="1" ht="24" customHeight="1">
      <c r="A63" s="7">
        <v>61</v>
      </c>
      <c r="B63" s="8" t="s">
        <v>159</v>
      </c>
      <c r="C63" s="8" t="s">
        <v>160</v>
      </c>
      <c r="D63" s="15" t="s">
        <v>161</v>
      </c>
      <c r="E63" s="15" t="s">
        <v>22</v>
      </c>
      <c r="F63" s="8" t="s">
        <v>162</v>
      </c>
      <c r="G63" s="7">
        <v>144.30000000000001</v>
      </c>
      <c r="H63" s="8">
        <f t="shared" si="15"/>
        <v>28.860000000000003</v>
      </c>
      <c r="I63" s="7">
        <v>77.2</v>
      </c>
      <c r="J63" s="7">
        <f t="shared" si="16"/>
        <v>46.32</v>
      </c>
      <c r="K63" s="7">
        <f t="shared" si="17"/>
        <v>75.180000000000007</v>
      </c>
      <c r="L63" s="7">
        <v>1</v>
      </c>
      <c r="M63" s="7" t="s">
        <v>366</v>
      </c>
    </row>
    <row r="64" spans="1:13" s="10" customFormat="1" ht="24" customHeight="1">
      <c r="A64" s="7">
        <v>62</v>
      </c>
      <c r="B64" s="8" t="s">
        <v>159</v>
      </c>
      <c r="C64" s="8" t="s">
        <v>160</v>
      </c>
      <c r="D64" s="15" t="s">
        <v>165</v>
      </c>
      <c r="E64" s="15" t="s">
        <v>22</v>
      </c>
      <c r="F64" s="8" t="s">
        <v>166</v>
      </c>
      <c r="G64" s="7">
        <v>136.6</v>
      </c>
      <c r="H64" s="8">
        <f t="shared" si="15"/>
        <v>27.32</v>
      </c>
      <c r="I64" s="7">
        <v>79.5</v>
      </c>
      <c r="J64" s="7">
        <f t="shared" si="16"/>
        <v>47.699999999999996</v>
      </c>
      <c r="K64" s="7">
        <f t="shared" si="17"/>
        <v>75.02</v>
      </c>
      <c r="L64" s="7">
        <v>2</v>
      </c>
      <c r="M64" s="7" t="s">
        <v>377</v>
      </c>
    </row>
    <row r="65" spans="1:13" s="10" customFormat="1" ht="24" customHeight="1">
      <c r="A65" s="7">
        <v>63</v>
      </c>
      <c r="B65" s="8" t="s">
        <v>159</v>
      </c>
      <c r="C65" s="8" t="s">
        <v>160</v>
      </c>
      <c r="D65" s="8" t="s">
        <v>173</v>
      </c>
      <c r="E65" s="8" t="s">
        <v>22</v>
      </c>
      <c r="F65" s="8" t="s">
        <v>174</v>
      </c>
      <c r="G65" s="7">
        <v>132.80000000000001</v>
      </c>
      <c r="H65" s="8">
        <f t="shared" si="15"/>
        <v>26.560000000000002</v>
      </c>
      <c r="I65" s="7">
        <v>80.3</v>
      </c>
      <c r="J65" s="7">
        <f t="shared" si="16"/>
        <v>48.18</v>
      </c>
      <c r="K65" s="7">
        <f t="shared" si="17"/>
        <v>74.740000000000009</v>
      </c>
      <c r="L65" s="7">
        <v>3</v>
      </c>
      <c r="M65" s="7" t="s">
        <v>378</v>
      </c>
    </row>
    <row r="66" spans="1:13" s="10" customFormat="1" ht="24" customHeight="1">
      <c r="A66" s="7">
        <v>64</v>
      </c>
      <c r="B66" s="8" t="s">
        <v>159</v>
      </c>
      <c r="C66" s="8" t="s">
        <v>160</v>
      </c>
      <c r="D66" s="8" t="s">
        <v>167</v>
      </c>
      <c r="E66" s="8" t="s">
        <v>22</v>
      </c>
      <c r="F66" s="8" t="s">
        <v>168</v>
      </c>
      <c r="G66" s="7">
        <v>133.5</v>
      </c>
      <c r="H66" s="8">
        <f t="shared" si="15"/>
        <v>26.700000000000003</v>
      </c>
      <c r="I66" s="7">
        <v>79.8</v>
      </c>
      <c r="J66" s="7">
        <f t="shared" si="16"/>
        <v>47.879999999999995</v>
      </c>
      <c r="K66" s="7">
        <f t="shared" si="17"/>
        <v>74.58</v>
      </c>
      <c r="L66" s="7">
        <v>4</v>
      </c>
      <c r="M66" s="7" t="s">
        <v>379</v>
      </c>
    </row>
    <row r="67" spans="1:13" s="10" customFormat="1" ht="24" customHeight="1">
      <c r="A67" s="7">
        <v>65</v>
      </c>
      <c r="B67" s="8" t="s">
        <v>159</v>
      </c>
      <c r="C67" s="8" t="s">
        <v>160</v>
      </c>
      <c r="D67" s="8" t="s">
        <v>169</v>
      </c>
      <c r="E67" s="8" t="s">
        <v>22</v>
      </c>
      <c r="F67" s="8" t="s">
        <v>170</v>
      </c>
      <c r="G67" s="7">
        <v>133.4</v>
      </c>
      <c r="H67" s="8">
        <f t="shared" si="15"/>
        <v>26.680000000000003</v>
      </c>
      <c r="I67" s="7">
        <v>79.7</v>
      </c>
      <c r="J67" s="7">
        <f t="shared" si="16"/>
        <v>47.82</v>
      </c>
      <c r="K67" s="7">
        <f t="shared" si="17"/>
        <v>74.5</v>
      </c>
      <c r="L67" s="7">
        <v>5</v>
      </c>
      <c r="M67" s="11"/>
    </row>
    <row r="68" spans="1:13" s="10" customFormat="1" ht="24" customHeight="1">
      <c r="A68" s="7">
        <v>66</v>
      </c>
      <c r="B68" s="8" t="s">
        <v>159</v>
      </c>
      <c r="C68" s="8" t="s">
        <v>160</v>
      </c>
      <c r="D68" s="8" t="s">
        <v>175</v>
      </c>
      <c r="E68" s="8" t="s">
        <v>22</v>
      </c>
      <c r="F68" s="8" t="s">
        <v>176</v>
      </c>
      <c r="G68" s="7">
        <v>132.1</v>
      </c>
      <c r="H68" s="8">
        <f t="shared" si="15"/>
        <v>26.42</v>
      </c>
      <c r="I68" s="7">
        <v>77.3</v>
      </c>
      <c r="J68" s="7">
        <f t="shared" si="16"/>
        <v>46.379999999999995</v>
      </c>
      <c r="K68" s="7">
        <f t="shared" si="17"/>
        <v>72.8</v>
      </c>
      <c r="L68" s="7">
        <v>6</v>
      </c>
      <c r="M68" s="11"/>
    </row>
    <row r="69" spans="1:13" s="10" customFormat="1" ht="24" customHeight="1">
      <c r="A69" s="7">
        <v>67</v>
      </c>
      <c r="B69" s="8" t="s">
        <v>159</v>
      </c>
      <c r="C69" s="8" t="s">
        <v>160</v>
      </c>
      <c r="D69" s="8" t="s">
        <v>171</v>
      </c>
      <c r="E69" s="8" t="s">
        <v>22</v>
      </c>
      <c r="F69" s="8" t="s">
        <v>172</v>
      </c>
      <c r="G69" s="7">
        <v>133.1</v>
      </c>
      <c r="H69" s="8">
        <f t="shared" si="15"/>
        <v>26.62</v>
      </c>
      <c r="I69" s="7">
        <v>76.7</v>
      </c>
      <c r="J69" s="7">
        <f t="shared" si="16"/>
        <v>46.02</v>
      </c>
      <c r="K69" s="7">
        <f t="shared" si="17"/>
        <v>72.64</v>
      </c>
      <c r="L69" s="7">
        <v>7</v>
      </c>
      <c r="M69" s="11"/>
    </row>
    <row r="70" spans="1:13" s="10" customFormat="1" ht="24" customHeight="1">
      <c r="A70" s="7">
        <v>68</v>
      </c>
      <c r="B70" s="8" t="s">
        <v>159</v>
      </c>
      <c r="C70" s="8" t="s">
        <v>160</v>
      </c>
      <c r="D70" s="15" t="s">
        <v>163</v>
      </c>
      <c r="E70" s="15" t="s">
        <v>22</v>
      </c>
      <c r="F70" s="8" t="s">
        <v>164</v>
      </c>
      <c r="G70" s="7">
        <v>137.1</v>
      </c>
      <c r="H70" s="8">
        <f t="shared" si="15"/>
        <v>27.42</v>
      </c>
      <c r="I70" s="7">
        <v>75.3</v>
      </c>
      <c r="J70" s="7">
        <f t="shared" si="16"/>
        <v>45.18</v>
      </c>
      <c r="K70" s="7">
        <f t="shared" si="17"/>
        <v>72.599999999999994</v>
      </c>
      <c r="L70" s="7">
        <v>8</v>
      </c>
      <c r="M70" s="11"/>
    </row>
    <row r="71" spans="1:13" s="10" customFormat="1" ht="24" customHeight="1">
      <c r="A71" s="7">
        <v>69</v>
      </c>
      <c r="B71" s="8" t="s">
        <v>159</v>
      </c>
      <c r="C71" s="8" t="s">
        <v>177</v>
      </c>
      <c r="D71" s="8" t="s">
        <v>190</v>
      </c>
      <c r="E71" s="8" t="s">
        <v>13</v>
      </c>
      <c r="F71" s="8" t="s">
        <v>191</v>
      </c>
      <c r="G71" s="7">
        <v>131</v>
      </c>
      <c r="H71" s="8">
        <f t="shared" si="15"/>
        <v>26.200000000000003</v>
      </c>
      <c r="I71" s="7">
        <v>81.2</v>
      </c>
      <c r="J71" s="7">
        <f t="shared" si="16"/>
        <v>48.72</v>
      </c>
      <c r="K71" s="7">
        <f t="shared" si="17"/>
        <v>74.92</v>
      </c>
      <c r="L71" s="7">
        <v>1</v>
      </c>
      <c r="M71" s="11" t="s">
        <v>380</v>
      </c>
    </row>
    <row r="72" spans="1:13" s="10" customFormat="1" ht="24" customHeight="1">
      <c r="A72" s="7">
        <v>70</v>
      </c>
      <c r="B72" s="8" t="s">
        <v>159</v>
      </c>
      <c r="C72" s="8" t="s">
        <v>177</v>
      </c>
      <c r="D72" s="8" t="s">
        <v>184</v>
      </c>
      <c r="E72" s="8" t="s">
        <v>13</v>
      </c>
      <c r="F72" s="8" t="s">
        <v>185</v>
      </c>
      <c r="G72" s="7">
        <v>131.5</v>
      </c>
      <c r="H72" s="8">
        <f t="shared" si="15"/>
        <v>26.3</v>
      </c>
      <c r="I72" s="7">
        <v>81</v>
      </c>
      <c r="J72" s="7">
        <f t="shared" si="16"/>
        <v>48.6</v>
      </c>
      <c r="K72" s="7">
        <f t="shared" si="17"/>
        <v>74.900000000000006</v>
      </c>
      <c r="L72" s="7">
        <v>2</v>
      </c>
      <c r="M72" s="11" t="s">
        <v>381</v>
      </c>
    </row>
    <row r="73" spans="1:13" s="10" customFormat="1" ht="24" customHeight="1">
      <c r="A73" s="7">
        <v>71</v>
      </c>
      <c r="B73" s="8" t="s">
        <v>159</v>
      </c>
      <c r="C73" s="8" t="s">
        <v>177</v>
      </c>
      <c r="D73" s="8" t="s">
        <v>180</v>
      </c>
      <c r="E73" s="8" t="s">
        <v>13</v>
      </c>
      <c r="F73" s="8" t="s">
        <v>181</v>
      </c>
      <c r="G73" s="7">
        <v>134.1</v>
      </c>
      <c r="H73" s="8">
        <f t="shared" si="15"/>
        <v>26.82</v>
      </c>
      <c r="I73" s="7">
        <v>78.599999999999994</v>
      </c>
      <c r="J73" s="7">
        <f t="shared" si="16"/>
        <v>47.16</v>
      </c>
      <c r="K73" s="7">
        <f t="shared" si="17"/>
        <v>73.97999999999999</v>
      </c>
      <c r="L73" s="7">
        <v>3</v>
      </c>
      <c r="M73" s="11" t="s">
        <v>382</v>
      </c>
    </row>
    <row r="74" spans="1:13" s="10" customFormat="1" ht="24" customHeight="1">
      <c r="A74" s="7">
        <v>72</v>
      </c>
      <c r="B74" s="8" t="s">
        <v>159</v>
      </c>
      <c r="C74" s="8" t="s">
        <v>177</v>
      </c>
      <c r="D74" s="8" t="s">
        <v>182</v>
      </c>
      <c r="E74" s="8" t="s">
        <v>13</v>
      </c>
      <c r="F74" s="8" t="s">
        <v>183</v>
      </c>
      <c r="G74" s="7">
        <v>132.9</v>
      </c>
      <c r="H74" s="8">
        <f t="shared" si="15"/>
        <v>26.580000000000002</v>
      </c>
      <c r="I74" s="7">
        <v>79</v>
      </c>
      <c r="J74" s="7">
        <f t="shared" si="16"/>
        <v>47.4</v>
      </c>
      <c r="K74" s="7">
        <f t="shared" si="17"/>
        <v>73.98</v>
      </c>
      <c r="L74" s="7">
        <v>3</v>
      </c>
      <c r="M74" s="11" t="s">
        <v>374</v>
      </c>
    </row>
    <row r="75" spans="1:13" s="10" customFormat="1" ht="24" customHeight="1">
      <c r="A75" s="7">
        <v>73</v>
      </c>
      <c r="B75" s="8" t="s">
        <v>159</v>
      </c>
      <c r="C75" s="8" t="s">
        <v>177</v>
      </c>
      <c r="D75" s="8" t="s">
        <v>178</v>
      </c>
      <c r="E75" s="8" t="s">
        <v>13</v>
      </c>
      <c r="F75" s="8" t="s">
        <v>179</v>
      </c>
      <c r="G75" s="7">
        <v>142</v>
      </c>
      <c r="H75" s="8">
        <f t="shared" si="15"/>
        <v>28.400000000000002</v>
      </c>
      <c r="I75" s="7">
        <v>75.900000000000006</v>
      </c>
      <c r="J75" s="7">
        <f t="shared" si="16"/>
        <v>45.54</v>
      </c>
      <c r="K75" s="7">
        <f t="shared" si="17"/>
        <v>73.94</v>
      </c>
      <c r="L75" s="7">
        <v>5</v>
      </c>
      <c r="M75" s="11"/>
    </row>
    <row r="76" spans="1:13" s="10" customFormat="1" ht="24" customHeight="1">
      <c r="A76" s="7">
        <v>74</v>
      </c>
      <c r="B76" s="8" t="s">
        <v>159</v>
      </c>
      <c r="C76" s="8" t="s">
        <v>177</v>
      </c>
      <c r="D76" s="8" t="s">
        <v>192</v>
      </c>
      <c r="E76" s="8" t="s">
        <v>13</v>
      </c>
      <c r="F76" s="8" t="s">
        <v>193</v>
      </c>
      <c r="G76" s="7">
        <v>130.19999999999999</v>
      </c>
      <c r="H76" s="8">
        <f t="shared" si="15"/>
        <v>26.04</v>
      </c>
      <c r="I76" s="7">
        <v>78.2</v>
      </c>
      <c r="J76" s="7">
        <f t="shared" si="16"/>
        <v>46.92</v>
      </c>
      <c r="K76" s="7">
        <f t="shared" si="17"/>
        <v>72.960000000000008</v>
      </c>
      <c r="L76" s="7">
        <v>6</v>
      </c>
      <c r="M76" s="11"/>
    </row>
    <row r="77" spans="1:13" s="10" customFormat="1" ht="24" customHeight="1">
      <c r="A77" s="7">
        <v>75</v>
      </c>
      <c r="B77" s="8" t="s">
        <v>159</v>
      </c>
      <c r="C77" s="8" t="s">
        <v>177</v>
      </c>
      <c r="D77" s="8" t="s">
        <v>188</v>
      </c>
      <c r="E77" s="8" t="s">
        <v>13</v>
      </c>
      <c r="F77" s="8" t="s">
        <v>189</v>
      </c>
      <c r="G77" s="7">
        <v>131</v>
      </c>
      <c r="H77" s="8">
        <f t="shared" si="15"/>
        <v>26.200000000000003</v>
      </c>
      <c r="I77" s="7">
        <v>74.900000000000006</v>
      </c>
      <c r="J77" s="7">
        <f t="shared" si="16"/>
        <v>44.940000000000005</v>
      </c>
      <c r="K77" s="7">
        <f t="shared" si="17"/>
        <v>71.140000000000015</v>
      </c>
      <c r="L77" s="7">
        <v>7</v>
      </c>
      <c r="M77" s="11"/>
    </row>
    <row r="78" spans="1:13" s="10" customFormat="1" ht="24" customHeight="1">
      <c r="A78" s="7">
        <v>76</v>
      </c>
      <c r="B78" s="8" t="s">
        <v>159</v>
      </c>
      <c r="C78" s="8" t="s">
        <v>177</v>
      </c>
      <c r="D78" s="8" t="s">
        <v>186</v>
      </c>
      <c r="E78" s="8" t="s">
        <v>13</v>
      </c>
      <c r="F78" s="8" t="s">
        <v>187</v>
      </c>
      <c r="G78" s="7">
        <v>131.4</v>
      </c>
      <c r="H78" s="8">
        <f t="shared" si="15"/>
        <v>26.28</v>
      </c>
      <c r="I78" s="7">
        <v>73.599999999999994</v>
      </c>
      <c r="J78" s="7">
        <f t="shared" si="16"/>
        <v>44.16</v>
      </c>
      <c r="K78" s="7">
        <f t="shared" si="17"/>
        <v>70.44</v>
      </c>
      <c r="L78" s="7">
        <v>8</v>
      </c>
      <c r="M78" s="11"/>
    </row>
    <row r="79" spans="1:13" s="10" customFormat="1" ht="24" customHeight="1">
      <c r="A79" s="7">
        <v>77</v>
      </c>
      <c r="B79" s="8" t="s">
        <v>159</v>
      </c>
      <c r="C79" s="8" t="s">
        <v>194</v>
      </c>
      <c r="D79" s="8" t="s">
        <v>197</v>
      </c>
      <c r="E79" s="8" t="s">
        <v>22</v>
      </c>
      <c r="F79" s="8" t="s">
        <v>198</v>
      </c>
      <c r="G79" s="7">
        <v>136.30000000000001</v>
      </c>
      <c r="H79" s="8">
        <f t="shared" si="15"/>
        <v>27.260000000000005</v>
      </c>
      <c r="I79" s="7">
        <v>82</v>
      </c>
      <c r="J79" s="7">
        <f t="shared" si="16"/>
        <v>49.199999999999996</v>
      </c>
      <c r="K79" s="7">
        <f t="shared" si="17"/>
        <v>76.460000000000008</v>
      </c>
      <c r="L79" s="7">
        <v>1</v>
      </c>
      <c r="M79" s="11" t="s">
        <v>383</v>
      </c>
    </row>
    <row r="80" spans="1:13" s="10" customFormat="1" ht="24" customHeight="1">
      <c r="A80" s="7">
        <v>78</v>
      </c>
      <c r="B80" s="8" t="s">
        <v>159</v>
      </c>
      <c r="C80" s="8" t="s">
        <v>194</v>
      </c>
      <c r="D80" s="8" t="s">
        <v>195</v>
      </c>
      <c r="E80" s="8" t="s">
        <v>22</v>
      </c>
      <c r="F80" s="8" t="s">
        <v>196</v>
      </c>
      <c r="G80" s="7">
        <v>138.69999999999999</v>
      </c>
      <c r="H80" s="8">
        <f t="shared" si="15"/>
        <v>27.74</v>
      </c>
      <c r="I80" s="7">
        <v>79.3</v>
      </c>
      <c r="J80" s="7">
        <f t="shared" si="16"/>
        <v>47.58</v>
      </c>
      <c r="K80" s="7">
        <f t="shared" si="17"/>
        <v>75.319999999999993</v>
      </c>
      <c r="L80" s="7">
        <v>2</v>
      </c>
      <c r="M80" s="11"/>
    </row>
    <row r="81" spans="1:13" s="10" customFormat="1" ht="24" customHeight="1">
      <c r="A81" s="7">
        <v>79</v>
      </c>
      <c r="B81" s="8" t="s">
        <v>159</v>
      </c>
      <c r="C81" s="8" t="s">
        <v>194</v>
      </c>
      <c r="D81" s="8" t="s">
        <v>199</v>
      </c>
      <c r="E81" s="8" t="s">
        <v>22</v>
      </c>
      <c r="F81" s="8" t="s">
        <v>200</v>
      </c>
      <c r="G81" s="7">
        <v>131.4</v>
      </c>
      <c r="H81" s="8">
        <f t="shared" si="15"/>
        <v>26.28</v>
      </c>
      <c r="I81" s="7">
        <v>72.7</v>
      </c>
      <c r="J81" s="7">
        <f t="shared" si="16"/>
        <v>43.62</v>
      </c>
      <c r="K81" s="7">
        <f t="shared" si="17"/>
        <v>69.900000000000006</v>
      </c>
      <c r="L81" s="7">
        <v>3</v>
      </c>
      <c r="M81" s="11"/>
    </row>
    <row r="82" spans="1:13" s="10" customFormat="1" ht="24" customHeight="1">
      <c r="A82" s="7">
        <v>80</v>
      </c>
      <c r="B82" s="8" t="s">
        <v>159</v>
      </c>
      <c r="C82" s="8" t="s">
        <v>201</v>
      </c>
      <c r="D82" s="8" t="s">
        <v>202</v>
      </c>
      <c r="E82" s="8" t="s">
        <v>13</v>
      </c>
      <c r="F82" s="8" t="s">
        <v>203</v>
      </c>
      <c r="G82" s="7">
        <v>138.1</v>
      </c>
      <c r="H82" s="8">
        <f t="shared" ref="H82:H86" si="18">G82/2*0.4</f>
        <v>27.62</v>
      </c>
      <c r="I82" s="7">
        <v>85.5</v>
      </c>
      <c r="J82" s="7">
        <f t="shared" ref="J82:J86" si="19">I82*0.6</f>
        <v>51.3</v>
      </c>
      <c r="K82" s="7">
        <f t="shared" ref="K82:K86" si="20">H82+J82</f>
        <v>78.92</v>
      </c>
      <c r="L82" s="7">
        <v>1</v>
      </c>
      <c r="M82" s="11" t="s">
        <v>384</v>
      </c>
    </row>
    <row r="83" spans="1:13" s="10" customFormat="1" ht="24" customHeight="1">
      <c r="A83" s="7">
        <v>81</v>
      </c>
      <c r="B83" s="8" t="s">
        <v>159</v>
      </c>
      <c r="C83" s="8" t="s">
        <v>201</v>
      </c>
      <c r="D83" s="8" t="s">
        <v>204</v>
      </c>
      <c r="E83" s="8" t="s">
        <v>13</v>
      </c>
      <c r="F83" s="8" t="s">
        <v>205</v>
      </c>
      <c r="G83" s="7">
        <v>137.4</v>
      </c>
      <c r="H83" s="8">
        <f t="shared" si="18"/>
        <v>27.480000000000004</v>
      </c>
      <c r="I83" s="7">
        <v>75.2</v>
      </c>
      <c r="J83" s="7">
        <f t="shared" si="19"/>
        <v>45.12</v>
      </c>
      <c r="K83" s="7">
        <f t="shared" si="20"/>
        <v>72.599999999999994</v>
      </c>
      <c r="L83" s="7">
        <v>2</v>
      </c>
      <c r="M83" s="11"/>
    </row>
    <row r="84" spans="1:13" s="10" customFormat="1" ht="24" customHeight="1">
      <c r="A84" s="7">
        <v>82</v>
      </c>
      <c r="B84" s="8" t="s">
        <v>159</v>
      </c>
      <c r="C84" s="8" t="s">
        <v>206</v>
      </c>
      <c r="D84" s="8" t="s">
        <v>207</v>
      </c>
      <c r="E84" s="8" t="s">
        <v>13</v>
      </c>
      <c r="F84" s="8" t="s">
        <v>208</v>
      </c>
      <c r="G84" s="7">
        <v>136.41</v>
      </c>
      <c r="H84" s="8">
        <f t="shared" si="18"/>
        <v>27.282</v>
      </c>
      <c r="I84" s="7">
        <v>77.84</v>
      </c>
      <c r="J84" s="7">
        <f t="shared" si="19"/>
        <v>46.704000000000001</v>
      </c>
      <c r="K84" s="7">
        <f t="shared" si="20"/>
        <v>73.986000000000004</v>
      </c>
      <c r="L84" s="7">
        <v>1</v>
      </c>
      <c r="M84" s="11" t="s">
        <v>385</v>
      </c>
    </row>
    <row r="85" spans="1:13" s="10" customFormat="1" ht="24" customHeight="1">
      <c r="A85" s="7">
        <v>83</v>
      </c>
      <c r="B85" s="8" t="s">
        <v>159</v>
      </c>
      <c r="C85" s="8" t="s">
        <v>206</v>
      </c>
      <c r="D85" s="8" t="s">
        <v>209</v>
      </c>
      <c r="E85" s="8" t="s">
        <v>13</v>
      </c>
      <c r="F85" s="8" t="s">
        <v>210</v>
      </c>
      <c r="G85" s="7">
        <v>133.44999999999999</v>
      </c>
      <c r="H85" s="8">
        <f t="shared" si="18"/>
        <v>26.689999999999998</v>
      </c>
      <c r="I85" s="7">
        <v>78.22</v>
      </c>
      <c r="J85" s="7">
        <f t="shared" si="19"/>
        <v>46.931999999999995</v>
      </c>
      <c r="K85" s="7">
        <f t="shared" si="20"/>
        <v>73.621999999999986</v>
      </c>
      <c r="L85" s="7">
        <v>2</v>
      </c>
      <c r="M85" s="11"/>
    </row>
    <row r="86" spans="1:13" s="10" customFormat="1" ht="24" customHeight="1">
      <c r="A86" s="7">
        <v>84</v>
      </c>
      <c r="B86" s="8" t="s">
        <v>159</v>
      </c>
      <c r="C86" s="8" t="s">
        <v>206</v>
      </c>
      <c r="D86" s="8" t="s">
        <v>211</v>
      </c>
      <c r="E86" s="8" t="s">
        <v>22</v>
      </c>
      <c r="F86" s="8" t="s">
        <v>212</v>
      </c>
      <c r="G86" s="7">
        <v>123.36</v>
      </c>
      <c r="H86" s="8">
        <f t="shared" si="18"/>
        <v>24.672000000000001</v>
      </c>
      <c r="I86" s="7">
        <v>73.52</v>
      </c>
      <c r="J86" s="7">
        <f t="shared" si="19"/>
        <v>44.111999999999995</v>
      </c>
      <c r="K86" s="7">
        <f t="shared" si="20"/>
        <v>68.783999999999992</v>
      </c>
      <c r="L86" s="7">
        <v>3</v>
      </c>
      <c r="M86" s="11"/>
    </row>
    <row r="87" spans="1:13" s="10" customFormat="1" ht="24" customHeight="1">
      <c r="A87" s="7">
        <v>85</v>
      </c>
      <c r="B87" s="8" t="s">
        <v>159</v>
      </c>
      <c r="C87" s="8" t="s">
        <v>352</v>
      </c>
      <c r="D87" s="8" t="s">
        <v>355</v>
      </c>
      <c r="E87" s="8" t="s">
        <v>22</v>
      </c>
      <c r="F87" s="8" t="s">
        <v>356</v>
      </c>
      <c r="G87" s="7">
        <v>122.7</v>
      </c>
      <c r="H87" s="8">
        <f>G87/2*0.4</f>
        <v>24.540000000000003</v>
      </c>
      <c r="I87" s="7">
        <v>78.400000000000006</v>
      </c>
      <c r="J87" s="7">
        <f>I87*0.6</f>
        <v>47.04</v>
      </c>
      <c r="K87" s="7">
        <f>H87+J87</f>
        <v>71.58</v>
      </c>
      <c r="L87" s="7">
        <v>1</v>
      </c>
      <c r="M87" s="11" t="s">
        <v>386</v>
      </c>
    </row>
    <row r="88" spans="1:13" s="10" customFormat="1" ht="24" customHeight="1">
      <c r="A88" s="7">
        <v>86</v>
      </c>
      <c r="B88" s="8" t="s">
        <v>159</v>
      </c>
      <c r="C88" s="8" t="s">
        <v>352</v>
      </c>
      <c r="D88" s="8" t="s">
        <v>353</v>
      </c>
      <c r="E88" s="8" t="s">
        <v>22</v>
      </c>
      <c r="F88" s="8" t="s">
        <v>354</v>
      </c>
      <c r="G88" s="7">
        <v>135.5</v>
      </c>
      <c r="H88" s="8">
        <f>G88/2*0.4</f>
        <v>27.1</v>
      </c>
      <c r="I88" s="7">
        <v>73.900000000000006</v>
      </c>
      <c r="J88" s="7">
        <f>I88*0.6</f>
        <v>44.34</v>
      </c>
      <c r="K88" s="7">
        <f>H88+J88</f>
        <v>71.44</v>
      </c>
      <c r="L88" s="7">
        <v>2</v>
      </c>
      <c r="M88" s="11"/>
    </row>
    <row r="89" spans="1:13" s="10" customFormat="1" ht="24" customHeight="1">
      <c r="A89" s="7">
        <v>87</v>
      </c>
      <c r="B89" s="8" t="s">
        <v>159</v>
      </c>
      <c r="C89" s="8" t="s">
        <v>352</v>
      </c>
      <c r="D89" s="8" t="s">
        <v>357</v>
      </c>
      <c r="E89" s="8" t="s">
        <v>22</v>
      </c>
      <c r="F89" s="8" t="s">
        <v>358</v>
      </c>
      <c r="G89" s="7">
        <v>117.3</v>
      </c>
      <c r="H89" s="8">
        <f>G89/2*0.4</f>
        <v>23.46</v>
      </c>
      <c r="I89" s="7">
        <v>72.8</v>
      </c>
      <c r="J89" s="7">
        <f>I89*0.6</f>
        <v>43.68</v>
      </c>
      <c r="K89" s="7">
        <f>H89+J89</f>
        <v>67.14</v>
      </c>
      <c r="L89" s="7">
        <v>3</v>
      </c>
      <c r="M89" s="11"/>
    </row>
    <row r="90" spans="1:13" s="10" customFormat="1" ht="24" customHeight="1">
      <c r="A90" s="7">
        <v>88</v>
      </c>
      <c r="B90" s="8" t="s">
        <v>312</v>
      </c>
      <c r="C90" s="8" t="s">
        <v>313</v>
      </c>
      <c r="D90" s="8" t="s">
        <v>314</v>
      </c>
      <c r="E90" s="8" t="s">
        <v>13</v>
      </c>
      <c r="F90" s="8" t="s">
        <v>315</v>
      </c>
      <c r="G90" s="7">
        <v>64.23</v>
      </c>
      <c r="H90" s="8">
        <f>G90*0.4</f>
        <v>25.692000000000004</v>
      </c>
      <c r="I90" s="7">
        <v>77.16</v>
      </c>
      <c r="J90" s="7">
        <f t="shared" ref="J90:J92" si="21">I90*0.6</f>
        <v>46.295999999999999</v>
      </c>
      <c r="K90" s="7">
        <f t="shared" ref="K90:K92" si="22">H90+J90</f>
        <v>71.988</v>
      </c>
      <c r="L90" s="7">
        <v>1</v>
      </c>
      <c r="M90" s="11" t="s">
        <v>387</v>
      </c>
    </row>
    <row r="91" spans="1:13" s="10" customFormat="1" ht="24" customHeight="1">
      <c r="A91" s="7">
        <v>89</v>
      </c>
      <c r="B91" s="8" t="s">
        <v>312</v>
      </c>
      <c r="C91" s="8" t="s">
        <v>313</v>
      </c>
      <c r="D91" s="8" t="s">
        <v>318</v>
      </c>
      <c r="E91" s="8" t="s">
        <v>22</v>
      </c>
      <c r="F91" s="8" t="s">
        <v>319</v>
      </c>
      <c r="G91" s="7">
        <v>54.18</v>
      </c>
      <c r="H91" s="8">
        <f t="shared" ref="H91:H92" si="23">G91*0.4</f>
        <v>21.672000000000001</v>
      </c>
      <c r="I91" s="7">
        <v>77.5</v>
      </c>
      <c r="J91" s="7">
        <f>I91*0.6</f>
        <v>46.5</v>
      </c>
      <c r="K91" s="7">
        <f>H91+J91</f>
        <v>68.171999999999997</v>
      </c>
      <c r="L91" s="7">
        <v>2</v>
      </c>
      <c r="M91" s="11"/>
    </row>
    <row r="92" spans="1:13" s="10" customFormat="1" ht="24" customHeight="1">
      <c r="A92" s="7">
        <v>90</v>
      </c>
      <c r="B92" s="8" t="s">
        <v>312</v>
      </c>
      <c r="C92" s="8" t="s">
        <v>313</v>
      </c>
      <c r="D92" s="8" t="s">
        <v>316</v>
      </c>
      <c r="E92" s="8" t="s">
        <v>22</v>
      </c>
      <c r="F92" s="8" t="s">
        <v>317</v>
      </c>
      <c r="G92" s="7">
        <v>55.38</v>
      </c>
      <c r="H92" s="8">
        <f t="shared" si="23"/>
        <v>22.152000000000001</v>
      </c>
      <c r="I92" s="7">
        <v>71.760000000000005</v>
      </c>
      <c r="J92" s="7">
        <f t="shared" si="21"/>
        <v>43.056000000000004</v>
      </c>
      <c r="K92" s="7">
        <f t="shared" si="22"/>
        <v>65.207999999999998</v>
      </c>
      <c r="L92" s="7">
        <v>3</v>
      </c>
      <c r="M92" s="11"/>
    </row>
    <row r="93" spans="1:13" s="10" customFormat="1" ht="24" customHeight="1">
      <c r="A93" s="7">
        <v>91</v>
      </c>
      <c r="B93" s="8" t="s">
        <v>213</v>
      </c>
      <c r="C93" s="8" t="s">
        <v>214</v>
      </c>
      <c r="D93" s="8" t="s">
        <v>217</v>
      </c>
      <c r="E93" s="8" t="s">
        <v>13</v>
      </c>
      <c r="F93" s="8" t="s">
        <v>218</v>
      </c>
      <c r="G93" s="7">
        <v>129.16999999999999</v>
      </c>
      <c r="H93" s="8">
        <f t="shared" ref="H93:H124" si="24">G93/2*0.4</f>
        <v>25.834</v>
      </c>
      <c r="I93" s="7">
        <v>83.76</v>
      </c>
      <c r="J93" s="7">
        <f t="shared" ref="J93:J124" si="25">I93*0.6</f>
        <v>50.256</v>
      </c>
      <c r="K93" s="7">
        <f t="shared" ref="K93:K124" si="26">H93+J93</f>
        <v>76.09</v>
      </c>
      <c r="L93" s="7">
        <v>1</v>
      </c>
      <c r="M93" s="11" t="s">
        <v>388</v>
      </c>
    </row>
    <row r="94" spans="1:13" s="10" customFormat="1" ht="24" customHeight="1">
      <c r="A94" s="7">
        <v>92</v>
      </c>
      <c r="B94" s="8" t="s">
        <v>213</v>
      </c>
      <c r="C94" s="8" t="s">
        <v>214</v>
      </c>
      <c r="D94" s="8" t="s">
        <v>215</v>
      </c>
      <c r="E94" s="8" t="s">
        <v>22</v>
      </c>
      <c r="F94" s="8" t="s">
        <v>216</v>
      </c>
      <c r="G94" s="7">
        <v>131.33000000000001</v>
      </c>
      <c r="H94" s="8">
        <f t="shared" si="24"/>
        <v>26.266000000000005</v>
      </c>
      <c r="I94" s="7">
        <v>77.5</v>
      </c>
      <c r="J94" s="7">
        <f t="shared" si="25"/>
        <v>46.5</v>
      </c>
      <c r="K94" s="7">
        <f t="shared" si="26"/>
        <v>72.766000000000005</v>
      </c>
      <c r="L94" s="7">
        <v>2</v>
      </c>
      <c r="M94" s="11"/>
    </row>
    <row r="95" spans="1:13" s="10" customFormat="1" ht="24" customHeight="1">
      <c r="A95" s="7">
        <v>93</v>
      </c>
      <c r="B95" s="8" t="s">
        <v>213</v>
      </c>
      <c r="C95" s="8" t="s">
        <v>214</v>
      </c>
      <c r="D95" s="8" t="s">
        <v>219</v>
      </c>
      <c r="E95" s="8" t="s">
        <v>22</v>
      </c>
      <c r="F95" s="8" t="s">
        <v>220</v>
      </c>
      <c r="G95" s="7">
        <v>112.83</v>
      </c>
      <c r="H95" s="8">
        <f t="shared" si="24"/>
        <v>22.566000000000003</v>
      </c>
      <c r="I95" s="7">
        <v>81.2</v>
      </c>
      <c r="J95" s="7">
        <f t="shared" si="25"/>
        <v>48.72</v>
      </c>
      <c r="K95" s="7">
        <f t="shared" si="26"/>
        <v>71.286000000000001</v>
      </c>
      <c r="L95" s="7">
        <v>3</v>
      </c>
      <c r="M95" s="11"/>
    </row>
    <row r="96" spans="1:13" s="10" customFormat="1" ht="24" customHeight="1">
      <c r="A96" s="7">
        <v>94</v>
      </c>
      <c r="B96" s="8" t="s">
        <v>213</v>
      </c>
      <c r="C96" s="8" t="s">
        <v>221</v>
      </c>
      <c r="D96" s="8" t="s">
        <v>224</v>
      </c>
      <c r="E96" s="8" t="s">
        <v>13</v>
      </c>
      <c r="F96" s="8" t="s">
        <v>225</v>
      </c>
      <c r="G96" s="7">
        <v>135.66999999999999</v>
      </c>
      <c r="H96" s="8">
        <f t="shared" si="24"/>
        <v>27.134</v>
      </c>
      <c r="I96" s="7">
        <v>81.88</v>
      </c>
      <c r="J96" s="7">
        <f t="shared" si="25"/>
        <v>49.127999999999993</v>
      </c>
      <c r="K96" s="7">
        <f t="shared" si="26"/>
        <v>76.262</v>
      </c>
      <c r="L96" s="7">
        <v>1</v>
      </c>
      <c r="M96" s="11" t="s">
        <v>389</v>
      </c>
    </row>
    <row r="97" spans="1:13" s="10" customFormat="1" ht="24" customHeight="1">
      <c r="A97" s="7">
        <v>95</v>
      </c>
      <c r="B97" s="8" t="s">
        <v>213</v>
      </c>
      <c r="C97" s="8" t="s">
        <v>221</v>
      </c>
      <c r="D97" s="8" t="s">
        <v>226</v>
      </c>
      <c r="E97" s="8" t="s">
        <v>22</v>
      </c>
      <c r="F97" s="8" t="s">
        <v>227</v>
      </c>
      <c r="G97" s="7">
        <v>133</v>
      </c>
      <c r="H97" s="8">
        <f t="shared" si="24"/>
        <v>26.6</v>
      </c>
      <c r="I97" s="7">
        <v>81.3</v>
      </c>
      <c r="J97" s="7">
        <f t="shared" si="25"/>
        <v>48.779999999999994</v>
      </c>
      <c r="K97" s="7">
        <f t="shared" si="26"/>
        <v>75.38</v>
      </c>
      <c r="L97" s="7">
        <v>2</v>
      </c>
      <c r="M97" s="11"/>
    </row>
    <row r="98" spans="1:13" s="10" customFormat="1" ht="24" customHeight="1">
      <c r="A98" s="7">
        <v>96</v>
      </c>
      <c r="B98" s="8" t="s">
        <v>213</v>
      </c>
      <c r="C98" s="8" t="s">
        <v>221</v>
      </c>
      <c r="D98" s="8" t="s">
        <v>222</v>
      </c>
      <c r="E98" s="8" t="s">
        <v>22</v>
      </c>
      <c r="F98" s="8" t="s">
        <v>223</v>
      </c>
      <c r="G98" s="7">
        <v>138.33000000000001</v>
      </c>
      <c r="H98" s="8">
        <f t="shared" si="24"/>
        <v>27.666000000000004</v>
      </c>
      <c r="I98" s="7">
        <v>78.680000000000007</v>
      </c>
      <c r="J98" s="7">
        <f t="shared" si="25"/>
        <v>47.208000000000006</v>
      </c>
      <c r="K98" s="7">
        <f t="shared" si="26"/>
        <v>74.874000000000009</v>
      </c>
      <c r="L98" s="7">
        <v>3</v>
      </c>
      <c r="M98" s="11"/>
    </row>
    <row r="99" spans="1:13" s="10" customFormat="1" ht="24" customHeight="1">
      <c r="A99" s="7">
        <v>97</v>
      </c>
      <c r="B99" s="8" t="s">
        <v>228</v>
      </c>
      <c r="C99" s="8" t="s">
        <v>43</v>
      </c>
      <c r="D99" s="8" t="s">
        <v>229</v>
      </c>
      <c r="E99" s="8" t="s">
        <v>13</v>
      </c>
      <c r="F99" s="8" t="s">
        <v>230</v>
      </c>
      <c r="G99" s="7">
        <v>141.83000000000001</v>
      </c>
      <c r="H99" s="8">
        <f t="shared" si="24"/>
        <v>28.366000000000003</v>
      </c>
      <c r="I99" s="7">
        <v>81.16</v>
      </c>
      <c r="J99" s="7">
        <f t="shared" si="25"/>
        <v>48.695999999999998</v>
      </c>
      <c r="K99" s="7">
        <f t="shared" si="26"/>
        <v>77.061999999999998</v>
      </c>
      <c r="L99" s="7">
        <v>1</v>
      </c>
      <c r="M99" s="11" t="s">
        <v>390</v>
      </c>
    </row>
    <row r="100" spans="1:13" s="10" customFormat="1" ht="24" customHeight="1">
      <c r="A100" s="7">
        <v>98</v>
      </c>
      <c r="B100" s="8" t="s">
        <v>228</v>
      </c>
      <c r="C100" s="8" t="s">
        <v>43</v>
      </c>
      <c r="D100" s="8" t="s">
        <v>233</v>
      </c>
      <c r="E100" s="8" t="s">
        <v>13</v>
      </c>
      <c r="F100" s="8" t="s">
        <v>234</v>
      </c>
      <c r="G100" s="7">
        <v>137.66999999999999</v>
      </c>
      <c r="H100" s="8">
        <f t="shared" si="24"/>
        <v>27.533999999999999</v>
      </c>
      <c r="I100" s="7">
        <v>81.52</v>
      </c>
      <c r="J100" s="7">
        <f t="shared" si="25"/>
        <v>48.911999999999999</v>
      </c>
      <c r="K100" s="7">
        <f t="shared" si="26"/>
        <v>76.445999999999998</v>
      </c>
      <c r="L100" s="7">
        <v>2</v>
      </c>
      <c r="M100" s="11"/>
    </row>
    <row r="101" spans="1:13" s="10" customFormat="1" ht="24" customHeight="1">
      <c r="A101" s="7">
        <v>99</v>
      </c>
      <c r="B101" s="8" t="s">
        <v>228</v>
      </c>
      <c r="C101" s="8" t="s">
        <v>43</v>
      </c>
      <c r="D101" s="8" t="s">
        <v>231</v>
      </c>
      <c r="E101" s="8" t="s">
        <v>13</v>
      </c>
      <c r="F101" s="8" t="s">
        <v>232</v>
      </c>
      <c r="G101" s="7">
        <v>141.16999999999999</v>
      </c>
      <c r="H101" s="8">
        <f t="shared" si="24"/>
        <v>28.233999999999998</v>
      </c>
      <c r="I101" s="7">
        <v>79.760000000000005</v>
      </c>
      <c r="J101" s="7">
        <f t="shared" si="25"/>
        <v>47.856000000000002</v>
      </c>
      <c r="K101" s="7">
        <f t="shared" si="26"/>
        <v>76.09</v>
      </c>
      <c r="L101" s="7">
        <v>3</v>
      </c>
      <c r="M101" s="11"/>
    </row>
    <row r="102" spans="1:13" s="10" customFormat="1" ht="24" customHeight="1">
      <c r="A102" s="7">
        <v>100</v>
      </c>
      <c r="B102" s="8" t="s">
        <v>228</v>
      </c>
      <c r="C102" s="8" t="s">
        <v>51</v>
      </c>
      <c r="D102" s="8" t="s">
        <v>235</v>
      </c>
      <c r="E102" s="8" t="s">
        <v>13</v>
      </c>
      <c r="F102" s="8" t="s">
        <v>236</v>
      </c>
      <c r="G102" s="7">
        <v>135.16999999999999</v>
      </c>
      <c r="H102" s="8">
        <f t="shared" si="24"/>
        <v>27.033999999999999</v>
      </c>
      <c r="I102" s="7">
        <v>82.98</v>
      </c>
      <c r="J102" s="7">
        <f t="shared" si="25"/>
        <v>49.788000000000004</v>
      </c>
      <c r="K102" s="7">
        <f t="shared" si="26"/>
        <v>76.822000000000003</v>
      </c>
      <c r="L102" s="7">
        <v>1</v>
      </c>
      <c r="M102" s="11" t="s">
        <v>391</v>
      </c>
    </row>
    <row r="103" spans="1:13" s="10" customFormat="1" ht="24" customHeight="1">
      <c r="A103" s="7">
        <v>101</v>
      </c>
      <c r="B103" s="8" t="s">
        <v>228</v>
      </c>
      <c r="C103" s="8" t="s">
        <v>51</v>
      </c>
      <c r="D103" s="8" t="s">
        <v>239</v>
      </c>
      <c r="E103" s="8" t="s">
        <v>13</v>
      </c>
      <c r="F103" s="8" t="s">
        <v>240</v>
      </c>
      <c r="G103" s="7">
        <v>129.66999999999999</v>
      </c>
      <c r="H103" s="8">
        <f t="shared" si="24"/>
        <v>25.933999999999997</v>
      </c>
      <c r="I103" s="7">
        <v>80.16</v>
      </c>
      <c r="J103" s="7">
        <f t="shared" si="25"/>
        <v>48.095999999999997</v>
      </c>
      <c r="K103" s="7">
        <f t="shared" si="26"/>
        <v>74.03</v>
      </c>
      <c r="L103" s="7">
        <v>2</v>
      </c>
      <c r="M103" s="11"/>
    </row>
    <row r="104" spans="1:13" s="10" customFormat="1" ht="24" customHeight="1">
      <c r="A104" s="7">
        <v>102</v>
      </c>
      <c r="B104" s="8" t="s">
        <v>228</v>
      </c>
      <c r="C104" s="8" t="s">
        <v>51</v>
      </c>
      <c r="D104" s="8" t="s">
        <v>237</v>
      </c>
      <c r="E104" s="8" t="s">
        <v>22</v>
      </c>
      <c r="F104" s="8" t="s">
        <v>238</v>
      </c>
      <c r="G104" s="7">
        <v>131.16999999999999</v>
      </c>
      <c r="H104" s="8">
        <f t="shared" si="24"/>
        <v>26.233999999999998</v>
      </c>
      <c r="I104" s="7">
        <v>79.22</v>
      </c>
      <c r="J104" s="7">
        <f t="shared" si="25"/>
        <v>47.531999999999996</v>
      </c>
      <c r="K104" s="7">
        <f t="shared" si="26"/>
        <v>73.765999999999991</v>
      </c>
      <c r="L104" s="7">
        <v>3</v>
      </c>
      <c r="M104" s="11"/>
    </row>
    <row r="105" spans="1:13" s="10" customFormat="1" ht="24" customHeight="1">
      <c r="A105" s="7">
        <v>103</v>
      </c>
      <c r="B105" s="8" t="s">
        <v>241</v>
      </c>
      <c r="C105" s="8" t="s">
        <v>242</v>
      </c>
      <c r="D105" s="8" t="s">
        <v>245</v>
      </c>
      <c r="E105" s="8" t="s">
        <v>22</v>
      </c>
      <c r="F105" s="8" t="s">
        <v>246</v>
      </c>
      <c r="G105" s="7">
        <v>143.33000000000001</v>
      </c>
      <c r="H105" s="8">
        <f t="shared" si="24"/>
        <v>28.666000000000004</v>
      </c>
      <c r="I105" s="7">
        <v>83.5</v>
      </c>
      <c r="J105" s="7">
        <f t="shared" si="25"/>
        <v>50.1</v>
      </c>
      <c r="K105" s="7">
        <f t="shared" si="26"/>
        <v>78.766000000000005</v>
      </c>
      <c r="L105" s="7">
        <v>1</v>
      </c>
      <c r="M105" s="11" t="s">
        <v>392</v>
      </c>
    </row>
    <row r="106" spans="1:13" s="10" customFormat="1" ht="24" customHeight="1">
      <c r="A106" s="7">
        <v>104</v>
      </c>
      <c r="B106" s="8" t="s">
        <v>241</v>
      </c>
      <c r="C106" s="8" t="s">
        <v>242</v>
      </c>
      <c r="D106" s="8" t="s">
        <v>247</v>
      </c>
      <c r="E106" s="8" t="s">
        <v>13</v>
      </c>
      <c r="F106" s="8" t="s">
        <v>248</v>
      </c>
      <c r="G106" s="7">
        <v>139.33000000000001</v>
      </c>
      <c r="H106" s="8">
        <f t="shared" si="24"/>
        <v>27.866000000000003</v>
      </c>
      <c r="I106" s="7">
        <v>84.08</v>
      </c>
      <c r="J106" s="7">
        <f t="shared" si="25"/>
        <v>50.448</v>
      </c>
      <c r="K106" s="7">
        <f t="shared" si="26"/>
        <v>78.314000000000007</v>
      </c>
      <c r="L106" s="7">
        <v>2</v>
      </c>
      <c r="M106" s="11"/>
    </row>
    <row r="107" spans="1:13" s="10" customFormat="1" ht="24" customHeight="1">
      <c r="A107" s="7">
        <v>105</v>
      </c>
      <c r="B107" s="8" t="s">
        <v>241</v>
      </c>
      <c r="C107" s="8" t="s">
        <v>242</v>
      </c>
      <c r="D107" s="8" t="s">
        <v>243</v>
      </c>
      <c r="E107" s="8" t="s">
        <v>22</v>
      </c>
      <c r="F107" s="8" t="s">
        <v>244</v>
      </c>
      <c r="G107" s="7">
        <v>145.5</v>
      </c>
      <c r="H107" s="8">
        <f t="shared" si="24"/>
        <v>29.1</v>
      </c>
      <c r="I107" s="7">
        <v>81.16</v>
      </c>
      <c r="J107" s="7">
        <f t="shared" si="25"/>
        <v>48.695999999999998</v>
      </c>
      <c r="K107" s="7">
        <f t="shared" si="26"/>
        <v>77.795999999999992</v>
      </c>
      <c r="L107" s="7">
        <v>3</v>
      </c>
      <c r="M107" s="11"/>
    </row>
    <row r="108" spans="1:13" s="10" customFormat="1" ht="24" customHeight="1">
      <c r="A108" s="7">
        <v>106</v>
      </c>
      <c r="B108" s="8" t="s">
        <v>241</v>
      </c>
      <c r="C108" s="8" t="s">
        <v>249</v>
      </c>
      <c r="D108" s="8" t="s">
        <v>250</v>
      </c>
      <c r="E108" s="8" t="s">
        <v>22</v>
      </c>
      <c r="F108" s="8" t="s">
        <v>251</v>
      </c>
      <c r="G108" s="7">
        <v>138</v>
      </c>
      <c r="H108" s="8">
        <f t="shared" si="24"/>
        <v>27.6</v>
      </c>
      <c r="I108" s="7">
        <v>81.680000000000007</v>
      </c>
      <c r="J108" s="7">
        <f t="shared" si="25"/>
        <v>49.008000000000003</v>
      </c>
      <c r="K108" s="7">
        <f t="shared" si="26"/>
        <v>76.608000000000004</v>
      </c>
      <c r="L108" s="7">
        <v>1</v>
      </c>
      <c r="M108" s="11" t="s">
        <v>373</v>
      </c>
    </row>
    <row r="109" spans="1:13" s="10" customFormat="1" ht="24" customHeight="1">
      <c r="A109" s="7">
        <v>107</v>
      </c>
      <c r="B109" s="8" t="s">
        <v>241</v>
      </c>
      <c r="C109" s="8" t="s">
        <v>249</v>
      </c>
      <c r="D109" s="8" t="s">
        <v>254</v>
      </c>
      <c r="E109" s="8" t="s">
        <v>13</v>
      </c>
      <c r="F109" s="8" t="s">
        <v>255</v>
      </c>
      <c r="G109" s="7">
        <v>130.16999999999999</v>
      </c>
      <c r="H109" s="8">
        <f t="shared" si="24"/>
        <v>26.033999999999999</v>
      </c>
      <c r="I109" s="7">
        <v>80.12</v>
      </c>
      <c r="J109" s="7">
        <f t="shared" si="25"/>
        <v>48.072000000000003</v>
      </c>
      <c r="K109" s="7">
        <f t="shared" si="26"/>
        <v>74.105999999999995</v>
      </c>
      <c r="L109" s="7">
        <v>2</v>
      </c>
      <c r="M109" s="11"/>
    </row>
    <row r="110" spans="1:13" s="10" customFormat="1" ht="24" customHeight="1">
      <c r="A110" s="7">
        <v>108</v>
      </c>
      <c r="B110" s="8" t="s">
        <v>241</v>
      </c>
      <c r="C110" s="8" t="s">
        <v>249</v>
      </c>
      <c r="D110" s="8" t="s">
        <v>252</v>
      </c>
      <c r="E110" s="8" t="s">
        <v>22</v>
      </c>
      <c r="F110" s="8" t="s">
        <v>253</v>
      </c>
      <c r="G110" s="7">
        <v>130.16999999999999</v>
      </c>
      <c r="H110" s="8">
        <f t="shared" si="24"/>
        <v>26.033999999999999</v>
      </c>
      <c r="I110" s="7">
        <v>78.78</v>
      </c>
      <c r="J110" s="7">
        <f t="shared" si="25"/>
        <v>47.268000000000001</v>
      </c>
      <c r="K110" s="7">
        <f t="shared" si="26"/>
        <v>73.301999999999992</v>
      </c>
      <c r="L110" s="7">
        <v>3</v>
      </c>
      <c r="M110" s="11"/>
    </row>
    <row r="111" spans="1:13" s="10" customFormat="1" ht="24" customHeight="1">
      <c r="A111" s="7">
        <v>109</v>
      </c>
      <c r="B111" s="8" t="s">
        <v>241</v>
      </c>
      <c r="C111" s="8" t="s">
        <v>256</v>
      </c>
      <c r="D111" s="8" t="s">
        <v>257</v>
      </c>
      <c r="E111" s="8" t="s">
        <v>13</v>
      </c>
      <c r="F111" s="8" t="s">
        <v>258</v>
      </c>
      <c r="G111" s="7">
        <v>140.16999999999999</v>
      </c>
      <c r="H111" s="8">
        <f t="shared" si="24"/>
        <v>28.033999999999999</v>
      </c>
      <c r="I111" s="7">
        <v>80.38</v>
      </c>
      <c r="J111" s="7">
        <f t="shared" si="25"/>
        <v>48.227999999999994</v>
      </c>
      <c r="K111" s="7">
        <f t="shared" si="26"/>
        <v>76.262</v>
      </c>
      <c r="L111" s="7">
        <v>1</v>
      </c>
      <c r="M111" s="11" t="s">
        <v>393</v>
      </c>
    </row>
    <row r="112" spans="1:13" s="10" customFormat="1" ht="24" customHeight="1">
      <c r="A112" s="7">
        <v>110</v>
      </c>
      <c r="B112" s="8" t="s">
        <v>241</v>
      </c>
      <c r="C112" s="8" t="s">
        <v>256</v>
      </c>
      <c r="D112" s="8" t="s">
        <v>265</v>
      </c>
      <c r="E112" s="15" t="s">
        <v>22</v>
      </c>
      <c r="F112" s="8" t="s">
        <v>266</v>
      </c>
      <c r="G112" s="7">
        <v>134.66999999999999</v>
      </c>
      <c r="H112" s="8">
        <f t="shared" si="24"/>
        <v>26.933999999999997</v>
      </c>
      <c r="I112" s="7">
        <v>81.84</v>
      </c>
      <c r="J112" s="7">
        <f t="shared" si="25"/>
        <v>49.103999999999999</v>
      </c>
      <c r="K112" s="7">
        <f t="shared" si="26"/>
        <v>76.037999999999997</v>
      </c>
      <c r="L112" s="7">
        <v>2</v>
      </c>
      <c r="M112" s="11" t="s">
        <v>394</v>
      </c>
    </row>
    <row r="113" spans="1:13" s="10" customFormat="1" ht="24" customHeight="1">
      <c r="A113" s="7">
        <v>111</v>
      </c>
      <c r="B113" s="8" t="s">
        <v>241</v>
      </c>
      <c r="C113" s="8" t="s">
        <v>256</v>
      </c>
      <c r="D113" s="8" t="s">
        <v>263</v>
      </c>
      <c r="E113" s="15" t="s">
        <v>13</v>
      </c>
      <c r="F113" s="8" t="s">
        <v>264</v>
      </c>
      <c r="G113" s="7">
        <v>135.16999999999999</v>
      </c>
      <c r="H113" s="8">
        <f t="shared" si="24"/>
        <v>27.033999999999999</v>
      </c>
      <c r="I113" s="7">
        <v>78.44</v>
      </c>
      <c r="J113" s="7">
        <f t="shared" si="25"/>
        <v>47.064</v>
      </c>
      <c r="K113" s="7">
        <f t="shared" si="26"/>
        <v>74.097999999999999</v>
      </c>
      <c r="L113" s="7">
        <v>3</v>
      </c>
      <c r="M113" s="11" t="s">
        <v>395</v>
      </c>
    </row>
    <row r="114" spans="1:13" s="10" customFormat="1" ht="24" customHeight="1">
      <c r="A114" s="7">
        <v>112</v>
      </c>
      <c r="B114" s="8" t="s">
        <v>241</v>
      </c>
      <c r="C114" s="8" t="s">
        <v>256</v>
      </c>
      <c r="D114" s="8" t="s">
        <v>261</v>
      </c>
      <c r="E114" s="8" t="s">
        <v>22</v>
      </c>
      <c r="F114" s="8" t="s">
        <v>262</v>
      </c>
      <c r="G114" s="7">
        <v>136.5</v>
      </c>
      <c r="H114" s="8">
        <f t="shared" si="24"/>
        <v>27.3</v>
      </c>
      <c r="I114" s="7">
        <v>77.680000000000007</v>
      </c>
      <c r="J114" s="7">
        <f t="shared" si="25"/>
        <v>46.608000000000004</v>
      </c>
      <c r="K114" s="7">
        <f t="shared" si="26"/>
        <v>73.908000000000001</v>
      </c>
      <c r="L114" s="7">
        <v>4</v>
      </c>
      <c r="M114" s="11"/>
    </row>
    <row r="115" spans="1:13" s="10" customFormat="1" ht="24" customHeight="1">
      <c r="A115" s="7">
        <v>113</v>
      </c>
      <c r="B115" s="8" t="s">
        <v>241</v>
      </c>
      <c r="C115" s="8" t="s">
        <v>256</v>
      </c>
      <c r="D115" s="8" t="s">
        <v>259</v>
      </c>
      <c r="E115" s="8" t="s">
        <v>13</v>
      </c>
      <c r="F115" s="8" t="s">
        <v>260</v>
      </c>
      <c r="G115" s="7">
        <v>139.33000000000001</v>
      </c>
      <c r="H115" s="8">
        <f t="shared" si="24"/>
        <v>27.866000000000003</v>
      </c>
      <c r="I115" s="7">
        <v>76.62</v>
      </c>
      <c r="J115" s="7">
        <f t="shared" si="25"/>
        <v>45.972000000000001</v>
      </c>
      <c r="K115" s="7">
        <f t="shared" si="26"/>
        <v>73.838000000000008</v>
      </c>
      <c r="L115" s="7">
        <v>5</v>
      </c>
      <c r="M115" s="11"/>
    </row>
    <row r="116" spans="1:13" s="10" customFormat="1" ht="24" customHeight="1">
      <c r="A116" s="7">
        <v>114</v>
      </c>
      <c r="B116" s="8" t="s">
        <v>241</v>
      </c>
      <c r="C116" s="8" t="s">
        <v>256</v>
      </c>
      <c r="D116" s="8" t="s">
        <v>267</v>
      </c>
      <c r="E116" s="15" t="s">
        <v>13</v>
      </c>
      <c r="F116" s="8" t="s">
        <v>268</v>
      </c>
      <c r="G116" s="7">
        <v>132.83000000000001</v>
      </c>
      <c r="H116" s="8">
        <f t="shared" si="24"/>
        <v>26.566000000000003</v>
      </c>
      <c r="I116" s="7">
        <v>77.62</v>
      </c>
      <c r="J116" s="7">
        <f t="shared" si="25"/>
        <v>46.572000000000003</v>
      </c>
      <c r="K116" s="7">
        <f t="shared" si="26"/>
        <v>73.138000000000005</v>
      </c>
      <c r="L116" s="7">
        <v>6</v>
      </c>
      <c r="M116" s="11"/>
    </row>
    <row r="117" spans="1:13" s="10" customFormat="1" ht="24" customHeight="1">
      <c r="A117" s="7">
        <v>115</v>
      </c>
      <c r="B117" s="8" t="s">
        <v>241</v>
      </c>
      <c r="C117" s="8" t="s">
        <v>269</v>
      </c>
      <c r="D117" s="8" t="s">
        <v>270</v>
      </c>
      <c r="E117" s="15" t="s">
        <v>22</v>
      </c>
      <c r="F117" s="8" t="s">
        <v>271</v>
      </c>
      <c r="G117" s="7">
        <v>138</v>
      </c>
      <c r="H117" s="8">
        <f t="shared" si="24"/>
        <v>27.6</v>
      </c>
      <c r="I117" s="7">
        <v>83.2</v>
      </c>
      <c r="J117" s="7">
        <f t="shared" si="25"/>
        <v>49.92</v>
      </c>
      <c r="K117" s="7">
        <f t="shared" si="26"/>
        <v>77.52000000000001</v>
      </c>
      <c r="L117" s="7">
        <v>1</v>
      </c>
      <c r="M117" s="11" t="s">
        <v>396</v>
      </c>
    </row>
    <row r="118" spans="1:13" s="10" customFormat="1" ht="24" customHeight="1">
      <c r="A118" s="7">
        <v>116</v>
      </c>
      <c r="B118" s="8" t="s">
        <v>241</v>
      </c>
      <c r="C118" s="8" t="s">
        <v>269</v>
      </c>
      <c r="D118" s="8" t="s">
        <v>274</v>
      </c>
      <c r="E118" s="8" t="s">
        <v>22</v>
      </c>
      <c r="F118" s="8" t="s">
        <v>275</v>
      </c>
      <c r="G118" s="7">
        <v>135.16999999999999</v>
      </c>
      <c r="H118" s="8">
        <f t="shared" si="24"/>
        <v>27.033999999999999</v>
      </c>
      <c r="I118" s="7">
        <v>80.72</v>
      </c>
      <c r="J118" s="7">
        <f t="shared" si="25"/>
        <v>48.431999999999995</v>
      </c>
      <c r="K118" s="7">
        <f t="shared" si="26"/>
        <v>75.465999999999994</v>
      </c>
      <c r="L118" s="7">
        <v>2</v>
      </c>
      <c r="M118" s="11"/>
    </row>
    <row r="119" spans="1:13" s="10" customFormat="1" ht="24" customHeight="1">
      <c r="A119" s="7">
        <v>117</v>
      </c>
      <c r="B119" s="8" t="s">
        <v>241</v>
      </c>
      <c r="C119" s="8" t="s">
        <v>269</v>
      </c>
      <c r="D119" s="8" t="s">
        <v>272</v>
      </c>
      <c r="E119" s="15" t="s">
        <v>22</v>
      </c>
      <c r="F119" s="8" t="s">
        <v>273</v>
      </c>
      <c r="G119" s="7">
        <v>135.16999999999999</v>
      </c>
      <c r="H119" s="8">
        <f t="shared" si="24"/>
        <v>27.033999999999999</v>
      </c>
      <c r="I119" s="7">
        <v>77.72</v>
      </c>
      <c r="J119" s="7">
        <f t="shared" si="25"/>
        <v>46.631999999999998</v>
      </c>
      <c r="K119" s="7">
        <f t="shared" si="26"/>
        <v>73.665999999999997</v>
      </c>
      <c r="L119" s="7">
        <v>3</v>
      </c>
      <c r="M119" s="11"/>
    </row>
    <row r="120" spans="1:13" s="10" customFormat="1" ht="24" customHeight="1">
      <c r="A120" s="7">
        <v>118</v>
      </c>
      <c r="B120" s="8" t="s">
        <v>276</v>
      </c>
      <c r="C120" s="8" t="s">
        <v>277</v>
      </c>
      <c r="D120" s="8" t="s">
        <v>282</v>
      </c>
      <c r="E120" s="8" t="s">
        <v>22</v>
      </c>
      <c r="F120" s="8" t="s">
        <v>283</v>
      </c>
      <c r="G120" s="7">
        <v>123.17</v>
      </c>
      <c r="H120" s="8">
        <f t="shared" si="24"/>
        <v>24.634</v>
      </c>
      <c r="I120" s="7">
        <v>72.66</v>
      </c>
      <c r="J120" s="7">
        <f t="shared" si="25"/>
        <v>43.595999999999997</v>
      </c>
      <c r="K120" s="7">
        <f t="shared" si="26"/>
        <v>68.22999999999999</v>
      </c>
      <c r="L120" s="7">
        <v>1</v>
      </c>
      <c r="M120" s="11" t="s">
        <v>397</v>
      </c>
    </row>
    <row r="121" spans="1:13" s="10" customFormat="1" ht="24" customHeight="1">
      <c r="A121" s="7">
        <v>119</v>
      </c>
      <c r="B121" s="8" t="s">
        <v>276</v>
      </c>
      <c r="C121" s="8" t="s">
        <v>277</v>
      </c>
      <c r="D121" s="8" t="s">
        <v>280</v>
      </c>
      <c r="E121" s="8" t="s">
        <v>22</v>
      </c>
      <c r="F121" s="8" t="s">
        <v>281</v>
      </c>
      <c r="G121" s="7">
        <v>128.66999999999999</v>
      </c>
      <c r="H121" s="8">
        <f t="shared" si="24"/>
        <v>25.733999999999998</v>
      </c>
      <c r="I121" s="7">
        <v>69.36</v>
      </c>
      <c r="J121" s="7">
        <f t="shared" si="25"/>
        <v>41.616</v>
      </c>
      <c r="K121" s="7">
        <f t="shared" si="26"/>
        <v>67.349999999999994</v>
      </c>
      <c r="L121" s="7">
        <v>2</v>
      </c>
      <c r="M121" s="11"/>
    </row>
    <row r="122" spans="1:13" s="10" customFormat="1" ht="24" customHeight="1">
      <c r="A122" s="7">
        <v>120</v>
      </c>
      <c r="B122" s="8" t="s">
        <v>276</v>
      </c>
      <c r="C122" s="8" t="s">
        <v>277</v>
      </c>
      <c r="D122" s="8" t="s">
        <v>278</v>
      </c>
      <c r="E122" s="8" t="s">
        <v>13</v>
      </c>
      <c r="F122" s="8" t="s">
        <v>279</v>
      </c>
      <c r="G122" s="7">
        <v>139.66999999999999</v>
      </c>
      <c r="H122" s="8">
        <f t="shared" si="24"/>
        <v>27.933999999999997</v>
      </c>
      <c r="I122" s="7">
        <v>58.96</v>
      </c>
      <c r="J122" s="7">
        <f t="shared" si="25"/>
        <v>35.375999999999998</v>
      </c>
      <c r="K122" s="7">
        <f t="shared" si="26"/>
        <v>63.309999999999995</v>
      </c>
      <c r="L122" s="7">
        <v>3</v>
      </c>
      <c r="M122" s="11"/>
    </row>
    <row r="123" spans="1:13" s="10" customFormat="1" ht="24" customHeight="1">
      <c r="A123" s="7">
        <v>121</v>
      </c>
      <c r="B123" s="8" t="s">
        <v>284</v>
      </c>
      <c r="C123" s="8" t="s">
        <v>285</v>
      </c>
      <c r="D123" s="8" t="s">
        <v>288</v>
      </c>
      <c r="E123" s="8" t="s">
        <v>13</v>
      </c>
      <c r="F123" s="8" t="s">
        <v>289</v>
      </c>
      <c r="G123" s="7">
        <v>138.16999999999999</v>
      </c>
      <c r="H123" s="8">
        <f t="shared" si="24"/>
        <v>27.634</v>
      </c>
      <c r="I123" s="7">
        <v>83.84</v>
      </c>
      <c r="J123" s="7">
        <f t="shared" si="25"/>
        <v>50.304000000000002</v>
      </c>
      <c r="K123" s="7">
        <f t="shared" si="26"/>
        <v>77.938000000000002</v>
      </c>
      <c r="L123" s="7">
        <v>1</v>
      </c>
      <c r="M123" s="11" t="s">
        <v>398</v>
      </c>
    </row>
    <row r="124" spans="1:13" s="10" customFormat="1" ht="24" customHeight="1">
      <c r="A124" s="7">
        <v>122</v>
      </c>
      <c r="B124" s="8" t="s">
        <v>284</v>
      </c>
      <c r="C124" s="8" t="s">
        <v>285</v>
      </c>
      <c r="D124" s="8" t="s">
        <v>286</v>
      </c>
      <c r="E124" s="8" t="s">
        <v>22</v>
      </c>
      <c r="F124" s="8" t="s">
        <v>287</v>
      </c>
      <c r="G124" s="7">
        <v>140.5</v>
      </c>
      <c r="H124" s="8">
        <f t="shared" si="24"/>
        <v>28.1</v>
      </c>
      <c r="I124" s="7">
        <v>81.599999999999994</v>
      </c>
      <c r="J124" s="7">
        <f t="shared" si="25"/>
        <v>48.959999999999994</v>
      </c>
      <c r="K124" s="7">
        <f t="shared" si="26"/>
        <v>77.06</v>
      </c>
      <c r="L124" s="7">
        <v>2</v>
      </c>
      <c r="M124" s="11"/>
    </row>
    <row r="125" spans="1:13" s="10" customFormat="1" ht="24" customHeight="1">
      <c r="A125" s="7">
        <v>123</v>
      </c>
      <c r="B125" s="8" t="s">
        <v>284</v>
      </c>
      <c r="C125" s="8" t="s">
        <v>285</v>
      </c>
      <c r="D125" s="8" t="s">
        <v>290</v>
      </c>
      <c r="E125" s="8" t="s">
        <v>22</v>
      </c>
      <c r="F125" s="8" t="s">
        <v>291</v>
      </c>
      <c r="G125" s="7">
        <v>136.33000000000001</v>
      </c>
      <c r="H125" s="8">
        <f t="shared" ref="H125:H148" si="27">G125/2*0.4</f>
        <v>27.266000000000005</v>
      </c>
      <c r="I125" s="7">
        <v>78.099999999999994</v>
      </c>
      <c r="J125" s="7">
        <f t="shared" ref="J125:J148" si="28">I125*0.6</f>
        <v>46.859999999999992</v>
      </c>
      <c r="K125" s="7">
        <f t="shared" ref="K125:K148" si="29">H125+J125</f>
        <v>74.126000000000005</v>
      </c>
      <c r="L125" s="7">
        <v>3</v>
      </c>
      <c r="M125" s="11"/>
    </row>
    <row r="126" spans="1:13" s="10" customFormat="1" ht="24" customHeight="1">
      <c r="A126" s="7">
        <v>124</v>
      </c>
      <c r="B126" s="8" t="s">
        <v>284</v>
      </c>
      <c r="C126" s="8" t="s">
        <v>292</v>
      </c>
      <c r="D126" s="8" t="s">
        <v>293</v>
      </c>
      <c r="E126" s="8" t="s">
        <v>22</v>
      </c>
      <c r="F126" s="8" t="s">
        <v>294</v>
      </c>
      <c r="G126" s="7">
        <v>143</v>
      </c>
      <c r="H126" s="8">
        <f t="shared" si="27"/>
        <v>28.6</v>
      </c>
      <c r="I126" s="7">
        <v>81.3</v>
      </c>
      <c r="J126" s="7">
        <f t="shared" si="28"/>
        <v>48.779999999999994</v>
      </c>
      <c r="K126" s="7">
        <f t="shared" si="29"/>
        <v>77.38</v>
      </c>
      <c r="L126" s="7">
        <v>1</v>
      </c>
      <c r="M126" s="11" t="s">
        <v>399</v>
      </c>
    </row>
    <row r="127" spans="1:13" s="10" customFormat="1" ht="24" customHeight="1">
      <c r="A127" s="7">
        <v>125</v>
      </c>
      <c r="B127" s="8" t="s">
        <v>284</v>
      </c>
      <c r="C127" s="8" t="s">
        <v>292</v>
      </c>
      <c r="D127" s="8" t="s">
        <v>295</v>
      </c>
      <c r="E127" s="8" t="s">
        <v>22</v>
      </c>
      <c r="F127" s="8" t="s">
        <v>296</v>
      </c>
      <c r="G127" s="7">
        <v>130.16999999999999</v>
      </c>
      <c r="H127" s="8">
        <f t="shared" si="27"/>
        <v>26.033999999999999</v>
      </c>
      <c r="I127" s="7">
        <v>78.3</v>
      </c>
      <c r="J127" s="7">
        <f t="shared" si="28"/>
        <v>46.98</v>
      </c>
      <c r="K127" s="7">
        <f t="shared" si="29"/>
        <v>73.013999999999996</v>
      </c>
      <c r="L127" s="7">
        <v>2</v>
      </c>
      <c r="M127" s="11"/>
    </row>
    <row r="128" spans="1:13" s="10" customFormat="1" ht="24" customHeight="1">
      <c r="A128" s="7">
        <v>126</v>
      </c>
      <c r="B128" s="8" t="s">
        <v>284</v>
      </c>
      <c r="C128" s="8" t="s">
        <v>292</v>
      </c>
      <c r="D128" s="8" t="s">
        <v>297</v>
      </c>
      <c r="E128" s="8" t="s">
        <v>22</v>
      </c>
      <c r="F128" s="8" t="s">
        <v>298</v>
      </c>
      <c r="G128" s="7">
        <v>129.5</v>
      </c>
      <c r="H128" s="8">
        <f t="shared" si="27"/>
        <v>25.900000000000002</v>
      </c>
      <c r="I128" s="7">
        <v>76.5</v>
      </c>
      <c r="J128" s="7">
        <f t="shared" si="28"/>
        <v>45.9</v>
      </c>
      <c r="K128" s="7">
        <f t="shared" si="29"/>
        <v>71.8</v>
      </c>
      <c r="L128" s="7">
        <v>3</v>
      </c>
      <c r="M128" s="11"/>
    </row>
    <row r="129" spans="1:13" s="10" customFormat="1" ht="24" customHeight="1">
      <c r="A129" s="7">
        <v>127</v>
      </c>
      <c r="B129" s="8" t="s">
        <v>284</v>
      </c>
      <c r="C129" s="8" t="s">
        <v>299</v>
      </c>
      <c r="D129" s="8" t="s">
        <v>300</v>
      </c>
      <c r="E129" s="8" t="s">
        <v>13</v>
      </c>
      <c r="F129" s="8" t="s">
        <v>301</v>
      </c>
      <c r="G129" s="7">
        <v>140.16999999999999</v>
      </c>
      <c r="H129" s="8">
        <f t="shared" si="27"/>
        <v>28.033999999999999</v>
      </c>
      <c r="I129" s="7">
        <v>82.56</v>
      </c>
      <c r="J129" s="7">
        <f t="shared" si="28"/>
        <v>49.536000000000001</v>
      </c>
      <c r="K129" s="7">
        <f t="shared" si="29"/>
        <v>77.569999999999993</v>
      </c>
      <c r="L129" s="7">
        <v>1</v>
      </c>
      <c r="M129" s="11" t="s">
        <v>400</v>
      </c>
    </row>
    <row r="130" spans="1:13" s="10" customFormat="1" ht="24" customHeight="1">
      <c r="A130" s="7">
        <v>128</v>
      </c>
      <c r="B130" s="8" t="s">
        <v>284</v>
      </c>
      <c r="C130" s="8" t="s">
        <v>299</v>
      </c>
      <c r="D130" s="8" t="s">
        <v>302</v>
      </c>
      <c r="E130" s="8" t="s">
        <v>13</v>
      </c>
      <c r="F130" s="8" t="s">
        <v>303</v>
      </c>
      <c r="G130" s="7">
        <v>139.66999999999999</v>
      </c>
      <c r="H130" s="8">
        <f t="shared" si="27"/>
        <v>27.933999999999997</v>
      </c>
      <c r="I130" s="7">
        <v>79.42</v>
      </c>
      <c r="J130" s="7">
        <f t="shared" si="28"/>
        <v>47.652000000000001</v>
      </c>
      <c r="K130" s="7">
        <f t="shared" si="29"/>
        <v>75.585999999999999</v>
      </c>
      <c r="L130" s="7">
        <v>2</v>
      </c>
      <c r="M130" s="11" t="s">
        <v>400</v>
      </c>
    </row>
    <row r="131" spans="1:13" s="10" customFormat="1" ht="24" customHeight="1">
      <c r="A131" s="7">
        <v>129</v>
      </c>
      <c r="B131" s="8" t="s">
        <v>284</v>
      </c>
      <c r="C131" s="8" t="s">
        <v>299</v>
      </c>
      <c r="D131" s="8" t="s">
        <v>308</v>
      </c>
      <c r="E131" s="8" t="s">
        <v>22</v>
      </c>
      <c r="F131" s="8" t="s">
        <v>309</v>
      </c>
      <c r="G131" s="7">
        <v>137.33000000000001</v>
      </c>
      <c r="H131" s="8">
        <f t="shared" si="27"/>
        <v>27.466000000000005</v>
      </c>
      <c r="I131" s="7">
        <v>78.52</v>
      </c>
      <c r="J131" s="7">
        <f t="shared" si="28"/>
        <v>47.111999999999995</v>
      </c>
      <c r="K131" s="7">
        <f t="shared" si="29"/>
        <v>74.578000000000003</v>
      </c>
      <c r="L131" s="7">
        <v>3</v>
      </c>
      <c r="M131" s="11"/>
    </row>
    <row r="132" spans="1:13" s="10" customFormat="1" ht="24" customHeight="1">
      <c r="A132" s="7">
        <v>130</v>
      </c>
      <c r="B132" s="8" t="s">
        <v>284</v>
      </c>
      <c r="C132" s="8" t="s">
        <v>299</v>
      </c>
      <c r="D132" s="8" t="s">
        <v>304</v>
      </c>
      <c r="E132" s="8" t="s">
        <v>13</v>
      </c>
      <c r="F132" s="8" t="s">
        <v>305</v>
      </c>
      <c r="G132" s="7">
        <v>137.83000000000001</v>
      </c>
      <c r="H132" s="8">
        <f t="shared" si="27"/>
        <v>27.566000000000003</v>
      </c>
      <c r="I132" s="7">
        <v>77.92</v>
      </c>
      <c r="J132" s="7">
        <f t="shared" si="28"/>
        <v>46.752000000000002</v>
      </c>
      <c r="K132" s="7">
        <f t="shared" si="29"/>
        <v>74.318000000000012</v>
      </c>
      <c r="L132" s="7">
        <v>4</v>
      </c>
      <c r="M132" s="11"/>
    </row>
    <row r="133" spans="1:13" s="10" customFormat="1" ht="24" customHeight="1">
      <c r="A133" s="7">
        <v>131</v>
      </c>
      <c r="B133" s="8" t="s">
        <v>284</v>
      </c>
      <c r="C133" s="8" t="s">
        <v>299</v>
      </c>
      <c r="D133" s="8" t="s">
        <v>306</v>
      </c>
      <c r="E133" s="8" t="s">
        <v>13</v>
      </c>
      <c r="F133" s="8" t="s">
        <v>307</v>
      </c>
      <c r="G133" s="7">
        <v>137.5</v>
      </c>
      <c r="H133" s="8">
        <f t="shared" si="27"/>
        <v>27.5</v>
      </c>
      <c r="I133" s="7">
        <v>77.239999999999995</v>
      </c>
      <c r="J133" s="7">
        <f t="shared" si="28"/>
        <v>46.343999999999994</v>
      </c>
      <c r="K133" s="7">
        <f t="shared" si="29"/>
        <v>73.843999999999994</v>
      </c>
      <c r="L133" s="7">
        <v>5</v>
      </c>
      <c r="M133" s="11"/>
    </row>
    <row r="134" spans="1:13" s="10" customFormat="1" ht="24" customHeight="1">
      <c r="A134" s="7">
        <v>132</v>
      </c>
      <c r="B134" s="8" t="s">
        <v>284</v>
      </c>
      <c r="C134" s="8" t="s">
        <v>299</v>
      </c>
      <c r="D134" s="8" t="s">
        <v>310</v>
      </c>
      <c r="E134" s="8" t="s">
        <v>22</v>
      </c>
      <c r="F134" s="8" t="s">
        <v>311</v>
      </c>
      <c r="G134" s="7">
        <v>136.5</v>
      </c>
      <c r="H134" s="8">
        <f t="shared" si="27"/>
        <v>27.3</v>
      </c>
      <c r="I134" s="7">
        <v>76.12</v>
      </c>
      <c r="J134" s="7">
        <f t="shared" si="28"/>
        <v>45.672000000000004</v>
      </c>
      <c r="K134" s="7">
        <f t="shared" si="29"/>
        <v>72.972000000000008</v>
      </c>
      <c r="L134" s="7">
        <v>6</v>
      </c>
      <c r="M134" s="11"/>
    </row>
    <row r="135" spans="1:13" s="10" customFormat="1" ht="24" customHeight="1">
      <c r="A135" s="7">
        <v>133</v>
      </c>
      <c r="B135" s="8" t="s">
        <v>320</v>
      </c>
      <c r="C135" s="8" t="s">
        <v>35</v>
      </c>
      <c r="D135" s="8" t="s">
        <v>325</v>
      </c>
      <c r="E135" s="8" t="s">
        <v>13</v>
      </c>
      <c r="F135" s="8" t="s">
        <v>326</v>
      </c>
      <c r="G135" s="7">
        <v>132.83000000000001</v>
      </c>
      <c r="H135" s="8">
        <f t="shared" si="27"/>
        <v>26.566000000000003</v>
      </c>
      <c r="I135" s="7">
        <v>85.5</v>
      </c>
      <c r="J135" s="7">
        <f t="shared" si="28"/>
        <v>51.3</v>
      </c>
      <c r="K135" s="7">
        <f t="shared" si="29"/>
        <v>77.866</v>
      </c>
      <c r="L135" s="7">
        <v>1</v>
      </c>
      <c r="M135" s="11" t="s">
        <v>401</v>
      </c>
    </row>
    <row r="136" spans="1:13" s="10" customFormat="1" ht="24" customHeight="1">
      <c r="A136" s="7">
        <v>134</v>
      </c>
      <c r="B136" s="8" t="s">
        <v>320</v>
      </c>
      <c r="C136" s="8" t="s">
        <v>35</v>
      </c>
      <c r="D136" s="8" t="s">
        <v>323</v>
      </c>
      <c r="E136" s="8" t="s">
        <v>22</v>
      </c>
      <c r="F136" s="8" t="s">
        <v>324</v>
      </c>
      <c r="G136" s="7">
        <v>134.83000000000001</v>
      </c>
      <c r="H136" s="8">
        <f t="shared" si="27"/>
        <v>26.966000000000005</v>
      </c>
      <c r="I136" s="7">
        <v>84.8</v>
      </c>
      <c r="J136" s="7">
        <f t="shared" si="28"/>
        <v>50.879999999999995</v>
      </c>
      <c r="K136" s="7">
        <f t="shared" si="29"/>
        <v>77.846000000000004</v>
      </c>
      <c r="L136" s="7">
        <v>2</v>
      </c>
      <c r="M136" s="11"/>
    </row>
    <row r="137" spans="1:13" s="10" customFormat="1" ht="24" customHeight="1">
      <c r="A137" s="7">
        <v>135</v>
      </c>
      <c r="B137" s="8" t="s">
        <v>320</v>
      </c>
      <c r="C137" s="8" t="s">
        <v>35</v>
      </c>
      <c r="D137" s="8" t="s">
        <v>321</v>
      </c>
      <c r="E137" s="8" t="s">
        <v>13</v>
      </c>
      <c r="F137" s="8" t="s">
        <v>322</v>
      </c>
      <c r="G137" s="7">
        <v>141.83000000000001</v>
      </c>
      <c r="H137" s="8">
        <f t="shared" si="27"/>
        <v>28.366000000000003</v>
      </c>
      <c r="I137" s="7">
        <v>78.78</v>
      </c>
      <c r="J137" s="7">
        <f t="shared" si="28"/>
        <v>47.268000000000001</v>
      </c>
      <c r="K137" s="7">
        <f t="shared" si="29"/>
        <v>75.634</v>
      </c>
      <c r="L137" s="7">
        <v>3</v>
      </c>
      <c r="M137" s="11"/>
    </row>
    <row r="138" spans="1:13" s="10" customFormat="1" ht="24" customHeight="1">
      <c r="A138" s="7">
        <v>136</v>
      </c>
      <c r="B138" s="8" t="s">
        <v>320</v>
      </c>
      <c r="C138" s="8" t="s">
        <v>327</v>
      </c>
      <c r="D138" s="8" t="s">
        <v>328</v>
      </c>
      <c r="E138" s="8" t="s">
        <v>22</v>
      </c>
      <c r="F138" s="8" t="s">
        <v>329</v>
      </c>
      <c r="G138" s="7">
        <v>133.83000000000001</v>
      </c>
      <c r="H138" s="8">
        <f t="shared" si="27"/>
        <v>26.766000000000005</v>
      </c>
      <c r="I138" s="7">
        <v>82.42</v>
      </c>
      <c r="J138" s="7">
        <f t="shared" si="28"/>
        <v>49.451999999999998</v>
      </c>
      <c r="K138" s="7">
        <f t="shared" si="29"/>
        <v>76.218000000000004</v>
      </c>
      <c r="L138" s="7">
        <v>1</v>
      </c>
      <c r="M138" s="11" t="s">
        <v>402</v>
      </c>
    </row>
    <row r="139" spans="1:13" s="10" customFormat="1" ht="24" customHeight="1">
      <c r="A139" s="7">
        <v>137</v>
      </c>
      <c r="B139" s="8" t="s">
        <v>320</v>
      </c>
      <c r="C139" s="8" t="s">
        <v>327</v>
      </c>
      <c r="D139" s="8" t="s">
        <v>332</v>
      </c>
      <c r="E139" s="8" t="s">
        <v>22</v>
      </c>
      <c r="F139" s="8" t="s">
        <v>333</v>
      </c>
      <c r="G139" s="7">
        <v>129.5</v>
      </c>
      <c r="H139" s="8">
        <f t="shared" si="27"/>
        <v>25.900000000000002</v>
      </c>
      <c r="I139" s="7">
        <v>81.040000000000006</v>
      </c>
      <c r="J139" s="7">
        <f t="shared" si="28"/>
        <v>48.624000000000002</v>
      </c>
      <c r="K139" s="7">
        <f t="shared" si="29"/>
        <v>74.524000000000001</v>
      </c>
      <c r="L139" s="7">
        <v>2</v>
      </c>
      <c r="M139" s="11"/>
    </row>
    <row r="140" spans="1:13" s="10" customFormat="1" ht="24" customHeight="1">
      <c r="A140" s="7">
        <v>138</v>
      </c>
      <c r="B140" s="8" t="s">
        <v>320</v>
      </c>
      <c r="C140" s="8" t="s">
        <v>327</v>
      </c>
      <c r="D140" s="8" t="s">
        <v>330</v>
      </c>
      <c r="E140" s="8" t="s">
        <v>22</v>
      </c>
      <c r="F140" s="8" t="s">
        <v>331</v>
      </c>
      <c r="G140" s="7">
        <v>130.83000000000001</v>
      </c>
      <c r="H140" s="8">
        <f t="shared" si="27"/>
        <v>26.166000000000004</v>
      </c>
      <c r="I140" s="7">
        <v>79.08</v>
      </c>
      <c r="J140" s="7">
        <f t="shared" si="28"/>
        <v>47.448</v>
      </c>
      <c r="K140" s="7">
        <f t="shared" si="29"/>
        <v>73.614000000000004</v>
      </c>
      <c r="L140" s="7">
        <v>3</v>
      </c>
      <c r="M140" s="11"/>
    </row>
    <row r="141" spans="1:13" s="10" customFormat="1" ht="24" customHeight="1">
      <c r="A141" s="7">
        <v>139</v>
      </c>
      <c r="B141" s="8" t="s">
        <v>320</v>
      </c>
      <c r="C141" s="8" t="s">
        <v>334</v>
      </c>
      <c r="D141" s="8" t="s">
        <v>335</v>
      </c>
      <c r="E141" s="8" t="s">
        <v>22</v>
      </c>
      <c r="F141" s="8" t="s">
        <v>336</v>
      </c>
      <c r="G141" s="7">
        <v>144.16999999999999</v>
      </c>
      <c r="H141" s="8">
        <f t="shared" si="27"/>
        <v>28.834</v>
      </c>
      <c r="I141" s="7">
        <v>80.72</v>
      </c>
      <c r="J141" s="7">
        <f t="shared" si="28"/>
        <v>48.431999999999995</v>
      </c>
      <c r="K141" s="7">
        <f t="shared" si="29"/>
        <v>77.265999999999991</v>
      </c>
      <c r="L141" s="7">
        <v>1</v>
      </c>
      <c r="M141" s="11" t="s">
        <v>403</v>
      </c>
    </row>
    <row r="142" spans="1:13" s="10" customFormat="1" ht="24" customHeight="1">
      <c r="A142" s="7">
        <v>140</v>
      </c>
      <c r="B142" s="8" t="s">
        <v>320</v>
      </c>
      <c r="C142" s="8" t="s">
        <v>334</v>
      </c>
      <c r="D142" s="8" t="s">
        <v>337</v>
      </c>
      <c r="E142" s="8" t="s">
        <v>22</v>
      </c>
      <c r="F142" s="8" t="s">
        <v>338</v>
      </c>
      <c r="G142" s="7">
        <v>137</v>
      </c>
      <c r="H142" s="8">
        <f t="shared" si="27"/>
        <v>27.400000000000002</v>
      </c>
      <c r="I142" s="7">
        <v>83</v>
      </c>
      <c r="J142" s="7">
        <f t="shared" si="28"/>
        <v>49.8</v>
      </c>
      <c r="K142" s="7">
        <f t="shared" si="29"/>
        <v>77.2</v>
      </c>
      <c r="L142" s="7">
        <v>2</v>
      </c>
      <c r="M142" s="11" t="s">
        <v>404</v>
      </c>
    </row>
    <row r="143" spans="1:13" s="10" customFormat="1" ht="24" customHeight="1">
      <c r="A143" s="7">
        <v>141</v>
      </c>
      <c r="B143" s="8" t="s">
        <v>320</v>
      </c>
      <c r="C143" s="8" t="s">
        <v>334</v>
      </c>
      <c r="D143" s="8" t="s">
        <v>339</v>
      </c>
      <c r="E143" s="8" t="s">
        <v>22</v>
      </c>
      <c r="F143" s="8" t="s">
        <v>340</v>
      </c>
      <c r="G143" s="7">
        <v>134.83000000000001</v>
      </c>
      <c r="H143" s="8">
        <f t="shared" si="27"/>
        <v>26.966000000000005</v>
      </c>
      <c r="I143" s="7">
        <v>80.3</v>
      </c>
      <c r="J143" s="7">
        <f t="shared" si="28"/>
        <v>48.18</v>
      </c>
      <c r="K143" s="7">
        <f t="shared" si="29"/>
        <v>75.146000000000001</v>
      </c>
      <c r="L143" s="7">
        <v>3</v>
      </c>
      <c r="M143" s="11"/>
    </row>
    <row r="144" spans="1:13" s="10" customFormat="1" ht="24" customHeight="1">
      <c r="A144" s="7">
        <v>142</v>
      </c>
      <c r="B144" s="8" t="s">
        <v>320</v>
      </c>
      <c r="C144" s="8" t="s">
        <v>334</v>
      </c>
      <c r="D144" s="8" t="s">
        <v>343</v>
      </c>
      <c r="E144" s="8" t="s">
        <v>22</v>
      </c>
      <c r="F144" s="8" t="s">
        <v>344</v>
      </c>
      <c r="G144" s="7">
        <v>126.5</v>
      </c>
      <c r="H144" s="8">
        <f t="shared" si="27"/>
        <v>25.3</v>
      </c>
      <c r="I144" s="7">
        <v>75.78</v>
      </c>
      <c r="J144" s="7">
        <f t="shared" si="28"/>
        <v>45.467999999999996</v>
      </c>
      <c r="K144" s="7">
        <f t="shared" si="29"/>
        <v>70.768000000000001</v>
      </c>
      <c r="L144" s="7">
        <v>4</v>
      </c>
      <c r="M144" s="11"/>
    </row>
    <row r="145" spans="1:13" s="10" customFormat="1" ht="24" customHeight="1">
      <c r="A145" s="7">
        <v>143</v>
      </c>
      <c r="B145" s="8" t="s">
        <v>320</v>
      </c>
      <c r="C145" s="8" t="s">
        <v>334</v>
      </c>
      <c r="D145" s="8" t="s">
        <v>341</v>
      </c>
      <c r="E145" s="8" t="s">
        <v>22</v>
      </c>
      <c r="F145" s="8" t="s">
        <v>342</v>
      </c>
      <c r="G145" s="7">
        <v>132.16999999999999</v>
      </c>
      <c r="H145" s="8">
        <f t="shared" si="27"/>
        <v>26.433999999999997</v>
      </c>
      <c r="I145" s="7">
        <v>73.2</v>
      </c>
      <c r="J145" s="7">
        <f t="shared" si="28"/>
        <v>43.92</v>
      </c>
      <c r="K145" s="7">
        <f t="shared" si="29"/>
        <v>70.353999999999999</v>
      </c>
      <c r="L145" s="7">
        <v>5</v>
      </c>
      <c r="M145" s="11"/>
    </row>
    <row r="146" spans="1:13" s="10" customFormat="1" ht="24" customHeight="1">
      <c r="A146" s="7">
        <v>144</v>
      </c>
      <c r="B146" s="8" t="s">
        <v>320</v>
      </c>
      <c r="C146" s="8" t="s">
        <v>345</v>
      </c>
      <c r="D146" s="8" t="s">
        <v>346</v>
      </c>
      <c r="E146" s="8" t="s">
        <v>13</v>
      </c>
      <c r="F146" s="8" t="s">
        <v>347</v>
      </c>
      <c r="G146" s="7">
        <v>130.83000000000001</v>
      </c>
      <c r="H146" s="8">
        <f t="shared" si="27"/>
        <v>26.166000000000004</v>
      </c>
      <c r="I146" s="7">
        <v>83.38</v>
      </c>
      <c r="J146" s="7">
        <f t="shared" si="28"/>
        <v>50.027999999999999</v>
      </c>
      <c r="K146" s="7">
        <f t="shared" si="29"/>
        <v>76.194000000000003</v>
      </c>
      <c r="L146" s="7">
        <v>1</v>
      </c>
      <c r="M146" s="11" t="s">
        <v>405</v>
      </c>
    </row>
    <row r="147" spans="1:13" s="10" customFormat="1" ht="24" customHeight="1">
      <c r="A147" s="7">
        <v>145</v>
      </c>
      <c r="B147" s="8" t="s">
        <v>320</v>
      </c>
      <c r="C147" s="8" t="s">
        <v>345</v>
      </c>
      <c r="D147" s="8" t="s">
        <v>348</v>
      </c>
      <c r="E147" s="8" t="s">
        <v>13</v>
      </c>
      <c r="F147" s="8" t="s">
        <v>349</v>
      </c>
      <c r="G147" s="7">
        <v>129.83000000000001</v>
      </c>
      <c r="H147" s="8">
        <f t="shared" si="27"/>
        <v>25.966000000000005</v>
      </c>
      <c r="I147" s="7">
        <v>79.599999999999994</v>
      </c>
      <c r="J147" s="7">
        <f t="shared" si="28"/>
        <v>47.76</v>
      </c>
      <c r="K147" s="7">
        <f t="shared" si="29"/>
        <v>73.725999999999999</v>
      </c>
      <c r="L147" s="7">
        <v>2</v>
      </c>
      <c r="M147" s="11"/>
    </row>
    <row r="148" spans="1:13" ht="24">
      <c r="A148" s="7">
        <v>146</v>
      </c>
      <c r="B148" s="8" t="s">
        <v>320</v>
      </c>
      <c r="C148" s="8" t="s">
        <v>345</v>
      </c>
      <c r="D148" s="8" t="s">
        <v>350</v>
      </c>
      <c r="E148" s="8" t="s">
        <v>13</v>
      </c>
      <c r="F148" s="8" t="s">
        <v>351</v>
      </c>
      <c r="G148" s="7">
        <v>125.83</v>
      </c>
      <c r="H148" s="8">
        <f t="shared" si="27"/>
        <v>25.166</v>
      </c>
      <c r="I148" s="7">
        <v>80.42</v>
      </c>
      <c r="J148" s="7">
        <f t="shared" si="28"/>
        <v>48.252000000000002</v>
      </c>
      <c r="K148" s="7">
        <f t="shared" si="29"/>
        <v>73.418000000000006</v>
      </c>
      <c r="L148" s="7">
        <v>3</v>
      </c>
      <c r="M148" s="11"/>
    </row>
  </sheetData>
  <mergeCells count="1">
    <mergeCell ref="A1:M1"/>
  </mergeCells>
  <phoneticPr fontId="6" type="noConversion"/>
  <printOptions horizontalCentered="1"/>
  <pageMargins left="0.47244094488188981" right="0.23622047244094491" top="0.39370078740157483" bottom="0.55118110236220474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</vt:lpstr>
      <vt:lpstr>'0'!Print_Titles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2021-03-13T09:04:43Z</cp:lastPrinted>
  <dcterms:created xsi:type="dcterms:W3CDTF">2006-09-13T11:21:00Z</dcterms:created>
  <dcterms:modified xsi:type="dcterms:W3CDTF">2021-03-13T09:12:57Z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