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Sheet1" sheetId="1" r:id="rId1"/>
  </sheets>
  <definedNames>
    <definedName name="_xlfn.COUNTIFS" hidden="1">#NAME?</definedName>
  </definedNames>
  <calcPr fullCalcOnLoad="1"/>
</workbook>
</file>

<file path=xl/sharedStrings.xml><?xml version="1.0" encoding="utf-8"?>
<sst xmlns="http://schemas.openxmlformats.org/spreadsheetml/2006/main" count="350" uniqueCount="84">
  <si>
    <t>06-2021年石狮市事业单位公开招聘编制内工作人员（卫生类）岗位信息表</t>
  </si>
  <si>
    <t>特别说明：
1.所有岗位的聘用人员最低服务年限五年，服务期不包含住院医师或全科医生规范化培训时间；
2.岗位其他条件要求“住院医师规范化培训合格证书”取得时间可放宽至2021年12月31日，未取得的按约定解除聘用合同；
3.招聘单位联系人及电话：邱先生0595-88718084。</t>
  </si>
  <si>
    <t>主管代码</t>
  </si>
  <si>
    <t>主管部门</t>
  </si>
  <si>
    <t>单位代码</t>
  </si>
  <si>
    <t>单位
名称</t>
  </si>
  <si>
    <t>经费形式</t>
  </si>
  <si>
    <t>岗位代码</t>
  </si>
  <si>
    <t>岗位类别及名称</t>
  </si>
  <si>
    <t>岗位最高级别</t>
  </si>
  <si>
    <t>招聘人数</t>
  </si>
  <si>
    <t>所  需  资  格  条  件</t>
  </si>
  <si>
    <t>笔试科目</t>
  </si>
  <si>
    <t>考试方式及折算比例</t>
  </si>
  <si>
    <t>备注</t>
  </si>
  <si>
    <t>报考人员来源类别</t>
  </si>
  <si>
    <t>最高年龄</t>
  </si>
  <si>
    <t>性别</t>
  </si>
  <si>
    <t>户籍</t>
  </si>
  <si>
    <t>学历
类别</t>
  </si>
  <si>
    <t>学历</t>
  </si>
  <si>
    <t>学位</t>
  </si>
  <si>
    <t>专业要求</t>
  </si>
  <si>
    <t>其他条件</t>
  </si>
  <si>
    <t>笔试</t>
  </si>
  <si>
    <t>面试</t>
  </si>
  <si>
    <t>专业测试</t>
  </si>
  <si>
    <t>石狮市卫生健康局</t>
  </si>
  <si>
    <t>石狮市总医院
（石狮市医院）</t>
  </si>
  <si>
    <t>财政拨补</t>
  </si>
  <si>
    <t>专技（急诊科医师）</t>
  </si>
  <si>
    <t>12级</t>
  </si>
  <si>
    <t>2021届毕业生</t>
  </si>
  <si>
    <t>不限</t>
  </si>
  <si>
    <t>本科及以上</t>
  </si>
  <si>
    <t>学士及以上</t>
  </si>
  <si>
    <t>临床医学、急诊医学、急救医学</t>
  </si>
  <si>
    <t>医学基础知识</t>
  </si>
  <si>
    <t>须取得住院医师规范化培训合格证书</t>
  </si>
  <si>
    <t>专技（呼吸内科医师）</t>
  </si>
  <si>
    <t>临床医学、内科学（呼吸系病方向）</t>
  </si>
  <si>
    <t>专技（体检超声医师）</t>
  </si>
  <si>
    <t>临床医学、中西医结合临床、中西医临床医学、医学影像学</t>
  </si>
  <si>
    <t>须取得住院医师规范化培训合格证书；临床医学、中西医结合临床、中西医临床医学专业须取得超声医学专业住院医师规范化培训合格证书</t>
  </si>
  <si>
    <t>专技（儿科医师）</t>
  </si>
  <si>
    <t>临床医学、中西医结合临床、中西医临床医学、儿科学</t>
  </si>
  <si>
    <t>专技（精神科医师）</t>
  </si>
  <si>
    <t>临床医学、精神医学、精神病与精神卫生学、中西医结合临床、中西医临床医学、中医学</t>
  </si>
  <si>
    <t>石狮市总医院
（石狮市妇幼保健院）</t>
  </si>
  <si>
    <t>专技（放射科医师）</t>
  </si>
  <si>
    <t>须取得住院医师规范化培训合格证书。临床医学、中西医结合临床、中西医临床医学专业须取得医学影像专业住院医师规范化培训合格证书</t>
  </si>
  <si>
    <t>专技（口腔医师）</t>
  </si>
  <si>
    <t>口腔医学、口腔临床医学</t>
  </si>
  <si>
    <t>石狮市总医院
（石狮市中医院）</t>
  </si>
  <si>
    <t>专技（超声科医师）</t>
  </si>
  <si>
    <t>专技（麻醉师）</t>
  </si>
  <si>
    <t>麻醉学、临床医学</t>
  </si>
  <si>
    <t>专技（检验科医师）</t>
  </si>
  <si>
    <t>临床检验诊断学、医学检验技术、医学检验、输血医学</t>
  </si>
  <si>
    <t>聘用后1年内取得初级及以上临床医学检验技术卫生专业技术资格，未取得的按约定解除聘用合同</t>
  </si>
  <si>
    <t>专技（外科医师）</t>
  </si>
  <si>
    <t>临床医学、外科学</t>
  </si>
  <si>
    <t>专技（眼耳鼻咽喉科医师）</t>
  </si>
  <si>
    <t>临床医学、眼科学、耳鼻咽喉科学</t>
  </si>
  <si>
    <t>石狮市总医院       （湖滨分院）</t>
  </si>
  <si>
    <t>专技（药剂师）</t>
  </si>
  <si>
    <t>药学、临床药学、药物制剂</t>
  </si>
  <si>
    <t>石狮市总医院       （凤里分院）</t>
  </si>
  <si>
    <t>专技（全科医师）</t>
  </si>
  <si>
    <t>临床医学、中西医结合临床、中西医临床医学、中医学、全科医学</t>
  </si>
  <si>
    <t>石狮市总医院       （灵秀分院）</t>
  </si>
  <si>
    <t>石狮市总医院       （宝盖分院）</t>
  </si>
  <si>
    <t>专技（公卫科医师）</t>
  </si>
  <si>
    <t>临床医学、预防医学、公共卫生管理、公共卫生与预防医学、公共卫生硕士、流行病与卫生统计学</t>
  </si>
  <si>
    <t>石狮市总医院       （蚶江分院）</t>
  </si>
  <si>
    <t>专技（妇产科医师）</t>
  </si>
  <si>
    <t>女</t>
  </si>
  <si>
    <t>妇产科学、临床医学</t>
  </si>
  <si>
    <t>聘用后1年内取得医师执业资格，未取得的按约定解除聘用合同</t>
  </si>
  <si>
    <t>石狮市总医院       （永宁分院）</t>
  </si>
  <si>
    <t>专技（针灸推拿医师）</t>
  </si>
  <si>
    <t>针灸推拿（学）、针灸学</t>
  </si>
  <si>
    <t>石狮市总医院       （鸿山分院）</t>
  </si>
  <si>
    <t>石狮市总医院       （锦尚分院）</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</si>
</sst>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49">
    <font>
      <sz val="11"/>
      <color theme="1"/>
      <name val="Calibri"/>
      <family val="0"/>
    </font>
    <font>
      <sz val="11"/>
      <name val="宋体"/>
      <family val="0"/>
    </font>
    <font>
      <b/>
      <sz val="18"/>
      <color indexed="8"/>
      <name val="宋体"/>
      <family val="0"/>
    </font>
    <font>
      <sz val="12"/>
      <color indexed="8"/>
      <name val="宋体"/>
      <family val="0"/>
    </font>
    <font>
      <b/>
      <sz val="10"/>
      <color indexed="8"/>
      <name val="黑体"/>
      <family val="3"/>
    </font>
    <font>
      <sz val="10"/>
      <name val="宋体"/>
      <family val="0"/>
    </font>
    <font>
      <sz val="11"/>
      <color indexed="17"/>
      <name val="宋体"/>
      <family val="0"/>
    </font>
    <font>
      <sz val="11"/>
      <color indexed="9"/>
      <name val="宋体"/>
      <family val="0"/>
    </font>
    <font>
      <b/>
      <sz val="18"/>
      <color indexed="54"/>
      <name val="宋体"/>
      <family val="0"/>
    </font>
    <font>
      <sz val="11"/>
      <color indexed="62"/>
      <name val="宋体"/>
      <family val="0"/>
    </font>
    <font>
      <b/>
      <sz val="11"/>
      <color indexed="54"/>
      <name val="宋体"/>
      <family val="0"/>
    </font>
    <font>
      <i/>
      <sz val="11"/>
      <color indexed="23"/>
      <name val="宋体"/>
      <family val="0"/>
    </font>
    <font>
      <sz val="11"/>
      <color indexed="16"/>
      <name val="宋体"/>
      <family val="0"/>
    </font>
    <font>
      <u val="single"/>
      <sz val="11"/>
      <color indexed="12"/>
      <name val="宋体"/>
      <family val="0"/>
    </font>
    <font>
      <u val="single"/>
      <sz val="11"/>
      <color indexed="20"/>
      <name val="宋体"/>
      <family val="0"/>
    </font>
    <font>
      <sz val="11"/>
      <color indexed="53"/>
      <name val="宋体"/>
      <family val="0"/>
    </font>
    <font>
      <b/>
      <sz val="11"/>
      <color indexed="63"/>
      <name val="宋体"/>
      <family val="0"/>
    </font>
    <font>
      <sz val="11"/>
      <color indexed="10"/>
      <name val="宋体"/>
      <family val="0"/>
    </font>
    <font>
      <b/>
      <sz val="15"/>
      <color indexed="54"/>
      <name val="宋体"/>
      <family val="0"/>
    </font>
    <font>
      <b/>
      <sz val="11"/>
      <color indexed="9"/>
      <name val="宋体"/>
      <family val="0"/>
    </font>
    <font>
      <b/>
      <sz val="13"/>
      <color indexed="54"/>
      <name val="宋体"/>
      <family val="0"/>
    </font>
    <font>
      <b/>
      <sz val="11"/>
      <color indexed="53"/>
      <name val="宋体"/>
      <family val="0"/>
    </font>
    <font>
      <b/>
      <sz val="11"/>
      <color indexed="8"/>
      <name val="宋体"/>
      <family val="0"/>
    </font>
    <font>
      <sz val="11"/>
      <color indexed="19"/>
      <name val="宋体"/>
      <family val="0"/>
    </font>
    <font>
      <sz val="12"/>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b/>
      <sz val="18"/>
      <color theme="1"/>
      <name val="Calibri Light"/>
      <family val="0"/>
    </font>
    <font>
      <sz val="12"/>
      <color theme="1"/>
      <name val="Calibri"/>
      <family val="0"/>
    </font>
    <font>
      <b/>
      <sz val="10"/>
      <color theme="1"/>
      <name val="黑体"/>
      <family val="3"/>
    </font>
    <font>
      <sz val="10"/>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style="thin"/>
      <right style="thin"/>
      <top style="thin"/>
      <bottom style="thin"/>
    </border>
    <border>
      <left style="thin"/>
      <right style="thin"/>
      <top/>
      <bottom/>
    </border>
    <border>
      <left style="thin"/>
      <right/>
      <top style="thin"/>
      <bottom style="thin"/>
    </border>
    <border>
      <left/>
      <right/>
      <top style="thin"/>
      <bottom style="thin"/>
    </border>
    <border>
      <left/>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8" fillId="9" borderId="0" applyNumberFormat="0" applyBorder="0" applyAlignment="0" applyProtection="0"/>
    <xf numFmtId="0" fontId="31" fillId="0" borderId="4" applyNumberFormat="0" applyFill="0" applyAlignment="0" applyProtection="0"/>
    <xf numFmtId="0" fontId="28"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xf numFmtId="0" fontId="24" fillId="0" borderId="0">
      <alignment vertical="center"/>
      <protection/>
    </xf>
  </cellStyleXfs>
  <cellXfs count="26">
    <xf numFmtId="0" fontId="0" fillId="0" borderId="0" xfId="0" applyFont="1" applyAlignment="1">
      <alignment vertical="center"/>
    </xf>
    <xf numFmtId="0" fontId="0" fillId="0" borderId="0" xfId="0" applyBorder="1" applyAlignment="1">
      <alignment vertical="center"/>
    </xf>
    <xf numFmtId="0" fontId="44" fillId="0" borderId="0" xfId="0" applyFont="1" applyBorder="1" applyAlignment="1">
      <alignment vertical="center"/>
    </xf>
    <xf numFmtId="0" fontId="44" fillId="0" borderId="0" xfId="0" applyFont="1" applyAlignment="1">
      <alignment vertical="center"/>
    </xf>
    <xf numFmtId="0" fontId="0" fillId="0" borderId="0" xfId="0" applyAlignment="1">
      <alignment horizontal="center" vertical="center"/>
    </xf>
    <xf numFmtId="0" fontId="45" fillId="0" borderId="0" xfId="0" applyFont="1" applyAlignment="1">
      <alignment horizontal="center" vertical="center"/>
    </xf>
    <xf numFmtId="0" fontId="46" fillId="0" borderId="0" xfId="0" applyFont="1" applyFill="1" applyBorder="1" applyAlignment="1">
      <alignment horizontal="left" vertical="center" wrapText="1"/>
    </xf>
    <xf numFmtId="0" fontId="46" fillId="0" borderId="0" xfId="0" applyFont="1" applyFill="1" applyBorder="1" applyAlignment="1">
      <alignment horizontal="left" vertical="center"/>
    </xf>
    <xf numFmtId="0" fontId="47" fillId="0" borderId="9"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7" fillId="0" borderId="11" xfId="0" applyFont="1" applyFill="1" applyBorder="1" applyAlignment="1">
      <alignment horizontal="center" vertical="center" wrapText="1"/>
    </xf>
    <xf numFmtId="176" fontId="5" fillId="0" borderId="10" xfId="0" applyNumberFormat="1" applyFont="1" applyFill="1" applyBorder="1" applyAlignment="1">
      <alignment horizontal="center" vertical="center"/>
    </xf>
    <xf numFmtId="0" fontId="5" fillId="0" borderId="10" xfId="0" applyFont="1" applyFill="1" applyBorder="1" applyAlignment="1">
      <alignment horizontal="center" vertical="center" wrapText="1"/>
    </xf>
    <xf numFmtId="176" fontId="48" fillId="0" borderId="10" xfId="0" applyNumberFormat="1" applyFont="1" applyFill="1" applyBorder="1" applyAlignment="1">
      <alignment horizontal="center" vertical="center"/>
    </xf>
    <xf numFmtId="0" fontId="5" fillId="0" borderId="10" xfId="0" applyNumberFormat="1" applyFont="1" applyFill="1" applyBorder="1" applyAlignment="1">
      <alignment horizontal="center" vertical="center" wrapText="1"/>
    </xf>
    <xf numFmtId="49" fontId="5" fillId="0" borderId="10" xfId="0" applyNumberFormat="1" applyFont="1" applyFill="1" applyBorder="1" applyAlignment="1" applyProtection="1">
      <alignment horizontal="center" vertical="center" wrapText="1"/>
      <protection hidden="1"/>
    </xf>
    <xf numFmtId="0" fontId="5" fillId="0" borderId="10" xfId="63" applyFont="1" applyFill="1" applyBorder="1" applyAlignment="1">
      <alignment horizontal="center" vertical="center" wrapText="1"/>
      <protection/>
    </xf>
    <xf numFmtId="0" fontId="47" fillId="0" borderId="12" xfId="0" applyFont="1" applyFill="1" applyBorder="1" applyAlignment="1">
      <alignment horizontal="center" vertical="center" wrapText="1"/>
    </xf>
    <xf numFmtId="0" fontId="47" fillId="0" borderId="13" xfId="0" applyFont="1" applyFill="1" applyBorder="1" applyAlignment="1">
      <alignment horizontal="center" vertical="center" wrapText="1"/>
    </xf>
    <xf numFmtId="0" fontId="46" fillId="0" borderId="0" xfId="0" applyFont="1" applyFill="1" applyBorder="1" applyAlignment="1">
      <alignment horizontal="center" vertical="center"/>
    </xf>
    <xf numFmtId="0" fontId="47" fillId="0" borderId="14" xfId="0" applyFont="1" applyFill="1" applyBorder="1" applyAlignment="1">
      <alignment horizontal="center" vertical="center" wrapText="1"/>
    </xf>
    <xf numFmtId="9" fontId="5" fillId="0" borderId="10" xfId="0" applyNumberFormat="1" applyFont="1" applyFill="1" applyBorder="1" applyAlignment="1">
      <alignment horizontal="center" vertical="center" wrapText="1"/>
    </xf>
    <xf numFmtId="0" fontId="5" fillId="0" borderId="10" xfId="0" applyFont="1" applyFill="1" applyBorder="1" applyAlignment="1">
      <alignment horizontal="left" vertical="center" wrapText="1"/>
    </xf>
    <xf numFmtId="49" fontId="5" fillId="0" borderId="10" xfId="0" applyNumberFormat="1" applyFont="1" applyFill="1" applyBorder="1" applyAlignment="1">
      <alignment horizontal="left" vertical="center" wrapText="1"/>
    </xf>
    <xf numFmtId="0" fontId="5" fillId="0" borderId="10" xfId="0" applyFont="1" applyFill="1" applyBorder="1" applyAlignment="1">
      <alignment vertical="center"/>
    </xf>
    <xf numFmtId="0" fontId="48" fillId="0" borderId="10" xfId="0" applyFont="1" applyFill="1" applyBorder="1" applyAlignment="1">
      <alignmen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35"/>
  <sheetViews>
    <sheetView tabSelected="1" zoomScaleSheetLayoutView="100" workbookViewId="0" topLeftCell="A25">
      <selection activeCell="I30" sqref="I30"/>
    </sheetView>
  </sheetViews>
  <sheetFormatPr defaultColWidth="9.00390625" defaultRowHeight="15"/>
  <cols>
    <col min="1" max="1" width="3.421875" style="0" customWidth="1"/>
    <col min="2" max="2" width="6.57421875" style="0" customWidth="1"/>
    <col min="3" max="3" width="4.00390625" style="0" customWidth="1"/>
    <col min="4" max="4" width="7.421875" style="0" customWidth="1"/>
    <col min="5" max="5" width="5.140625" style="0" customWidth="1"/>
    <col min="6" max="6" width="3.8515625" style="0" customWidth="1"/>
    <col min="7" max="7" width="11.421875" style="0" customWidth="1"/>
    <col min="8" max="8" width="4.7109375" style="0" customWidth="1"/>
    <col min="9" max="9" width="4.421875" style="0" customWidth="1"/>
    <col min="10" max="10" width="7.140625" style="0" customWidth="1"/>
    <col min="11" max="12" width="4.7109375" style="0" customWidth="1"/>
    <col min="13" max="13" width="5.00390625" style="0" customWidth="1"/>
    <col min="14" max="14" width="6.28125" style="0" customWidth="1"/>
    <col min="15" max="15" width="10.421875" style="0" customWidth="1"/>
    <col min="16" max="16" width="6.57421875" style="0" customWidth="1"/>
    <col min="17" max="17" width="11.421875" style="0" customWidth="1"/>
    <col min="18" max="18" width="11.140625" style="0" customWidth="1"/>
    <col min="19" max="19" width="6.421875" style="4" customWidth="1"/>
    <col min="20" max="20" width="5.421875" style="0" customWidth="1"/>
    <col min="21" max="21" width="5.140625" style="0" customWidth="1"/>
    <col min="22" max="22" width="4.8515625" style="0" customWidth="1"/>
    <col min="23" max="23" width="6.421875" style="0" customWidth="1"/>
  </cols>
  <sheetData>
    <row r="1" spans="1:23" ht="33" customHeight="1">
      <c r="A1" s="5" t="s">
        <v>0</v>
      </c>
      <c r="B1" s="5"/>
      <c r="C1" s="5"/>
      <c r="D1" s="5"/>
      <c r="E1" s="5"/>
      <c r="F1" s="5"/>
      <c r="G1" s="5"/>
      <c r="H1" s="5"/>
      <c r="I1" s="5"/>
      <c r="J1" s="5"/>
      <c r="K1" s="5"/>
      <c r="L1" s="5"/>
      <c r="M1" s="5"/>
      <c r="N1" s="5"/>
      <c r="O1" s="5"/>
      <c r="P1" s="5"/>
      <c r="Q1" s="5"/>
      <c r="R1" s="5"/>
      <c r="S1" s="5"/>
      <c r="T1" s="5"/>
      <c r="U1" s="5"/>
      <c r="V1" s="5"/>
      <c r="W1" s="5"/>
    </row>
    <row r="2" spans="1:23" ht="88.5" customHeight="1">
      <c r="A2" s="6" t="s">
        <v>1</v>
      </c>
      <c r="B2" s="7"/>
      <c r="C2" s="7"/>
      <c r="D2" s="7"/>
      <c r="E2" s="7"/>
      <c r="F2" s="7"/>
      <c r="G2" s="7"/>
      <c r="H2" s="7"/>
      <c r="I2" s="7"/>
      <c r="J2" s="7"/>
      <c r="K2" s="7"/>
      <c r="L2" s="7"/>
      <c r="M2" s="7"/>
      <c r="N2" s="7"/>
      <c r="O2" s="7"/>
      <c r="P2" s="7"/>
      <c r="Q2" s="7"/>
      <c r="R2" s="7"/>
      <c r="S2" s="19"/>
      <c r="T2" s="7"/>
      <c r="U2" s="7"/>
      <c r="V2" s="7"/>
      <c r="W2" s="7"/>
    </row>
    <row r="3" spans="1:23" s="1" customFormat="1" ht="28.5" customHeight="1">
      <c r="A3" s="8" t="s">
        <v>2</v>
      </c>
      <c r="B3" s="9" t="s">
        <v>3</v>
      </c>
      <c r="C3" s="8" t="s">
        <v>4</v>
      </c>
      <c r="D3" s="9" t="s">
        <v>5</v>
      </c>
      <c r="E3" s="8" t="s">
        <v>6</v>
      </c>
      <c r="F3" s="8" t="s">
        <v>7</v>
      </c>
      <c r="G3" s="9" t="s">
        <v>8</v>
      </c>
      <c r="H3" s="9" t="s">
        <v>9</v>
      </c>
      <c r="I3" s="9" t="s">
        <v>10</v>
      </c>
      <c r="J3" s="17" t="s">
        <v>11</v>
      </c>
      <c r="K3" s="18"/>
      <c r="L3" s="18"/>
      <c r="M3" s="18"/>
      <c r="N3" s="18"/>
      <c r="O3" s="18"/>
      <c r="P3" s="18"/>
      <c r="Q3" s="18"/>
      <c r="R3" s="20"/>
      <c r="S3" s="8" t="s">
        <v>12</v>
      </c>
      <c r="T3" s="9" t="s">
        <v>13</v>
      </c>
      <c r="U3" s="9"/>
      <c r="V3" s="9"/>
      <c r="W3" s="9" t="s">
        <v>14</v>
      </c>
    </row>
    <row r="4" spans="1:23" s="1" customFormat="1" ht="57.75" customHeight="1">
      <c r="A4" s="10"/>
      <c r="B4" s="9"/>
      <c r="C4" s="10"/>
      <c r="D4" s="9"/>
      <c r="E4" s="10"/>
      <c r="F4" s="10"/>
      <c r="G4" s="9"/>
      <c r="H4" s="9"/>
      <c r="I4" s="9"/>
      <c r="J4" s="9" t="s">
        <v>15</v>
      </c>
      <c r="K4" s="9" t="s">
        <v>16</v>
      </c>
      <c r="L4" s="9" t="s">
        <v>17</v>
      </c>
      <c r="M4" s="9" t="s">
        <v>18</v>
      </c>
      <c r="N4" s="9" t="s">
        <v>19</v>
      </c>
      <c r="O4" s="9" t="s">
        <v>20</v>
      </c>
      <c r="P4" s="9" t="s">
        <v>21</v>
      </c>
      <c r="Q4" s="9" t="s">
        <v>22</v>
      </c>
      <c r="R4" s="9" t="s">
        <v>23</v>
      </c>
      <c r="S4" s="10"/>
      <c r="T4" s="9" t="s">
        <v>24</v>
      </c>
      <c r="U4" s="9" t="s">
        <v>25</v>
      </c>
      <c r="V4" s="9" t="s">
        <v>26</v>
      </c>
      <c r="W4" s="9"/>
    </row>
    <row r="5" spans="1:23" s="2" customFormat="1" ht="48">
      <c r="A5" s="11">
        <v>7</v>
      </c>
      <c r="B5" s="12" t="s">
        <v>27</v>
      </c>
      <c r="C5" s="13">
        <f>IF(A5=A4,(IF(D5=D4,C4,C4+1)),1)</f>
        <v>1</v>
      </c>
      <c r="D5" s="14" t="s">
        <v>28</v>
      </c>
      <c r="E5" s="12" t="s">
        <v>29</v>
      </c>
      <c r="F5" s="13">
        <f>_xlfn.COUNTIFS(D$2:D5,D5,A$2:A5,A5)</f>
        <v>1</v>
      </c>
      <c r="G5" s="12" t="s">
        <v>30</v>
      </c>
      <c r="H5" s="12" t="s">
        <v>31</v>
      </c>
      <c r="I5" s="12">
        <v>1</v>
      </c>
      <c r="J5" s="12" t="s">
        <v>32</v>
      </c>
      <c r="K5" s="12">
        <v>35</v>
      </c>
      <c r="L5" s="12" t="s">
        <v>33</v>
      </c>
      <c r="M5" s="12" t="s">
        <v>33</v>
      </c>
      <c r="N5" s="12" t="s">
        <v>33</v>
      </c>
      <c r="O5" s="12" t="s">
        <v>34</v>
      </c>
      <c r="P5" s="12" t="s">
        <v>35</v>
      </c>
      <c r="Q5" s="12" t="s">
        <v>36</v>
      </c>
      <c r="R5" s="12"/>
      <c r="S5" s="12" t="s">
        <v>37</v>
      </c>
      <c r="T5" s="21">
        <v>1</v>
      </c>
      <c r="U5" s="21"/>
      <c r="V5" s="12"/>
      <c r="W5" s="22"/>
    </row>
    <row r="6" spans="1:23" s="2" customFormat="1" ht="48">
      <c r="A6" s="11">
        <f>IF(B6=B5,A5,A5+1)</f>
        <v>7</v>
      </c>
      <c r="B6" s="12" t="s">
        <v>27</v>
      </c>
      <c r="C6" s="13">
        <f aca="true" t="shared" si="0" ref="C6:C28">IF(A6=A5,(IF(D6=D5,C5,C5+1)),1)</f>
        <v>1</v>
      </c>
      <c r="D6" s="14" t="s">
        <v>28</v>
      </c>
      <c r="E6" s="12" t="s">
        <v>29</v>
      </c>
      <c r="F6" s="13">
        <f>_xlfn.COUNTIFS(D$2:D6,D6,A$2:A6,A6)</f>
        <v>2</v>
      </c>
      <c r="G6" s="12" t="s">
        <v>30</v>
      </c>
      <c r="H6" s="12" t="s">
        <v>31</v>
      </c>
      <c r="I6" s="12">
        <v>1</v>
      </c>
      <c r="J6" s="12" t="s">
        <v>33</v>
      </c>
      <c r="K6" s="12">
        <v>35</v>
      </c>
      <c r="L6" s="12" t="s">
        <v>33</v>
      </c>
      <c r="M6" s="12" t="s">
        <v>33</v>
      </c>
      <c r="N6" s="12" t="s">
        <v>33</v>
      </c>
      <c r="O6" s="12" t="s">
        <v>34</v>
      </c>
      <c r="P6" s="12" t="s">
        <v>35</v>
      </c>
      <c r="Q6" s="12" t="s">
        <v>36</v>
      </c>
      <c r="R6" s="23" t="s">
        <v>38</v>
      </c>
      <c r="S6" s="12" t="s">
        <v>37</v>
      </c>
      <c r="T6" s="21">
        <v>1</v>
      </c>
      <c r="U6" s="12"/>
      <c r="V6" s="12"/>
      <c r="W6" s="22"/>
    </row>
    <row r="7" spans="1:23" s="3" customFormat="1" ht="48">
      <c r="A7" s="11">
        <f aca="true" t="shared" si="1" ref="A7:A28">IF(B7=B6,A6,A6+1)</f>
        <v>7</v>
      </c>
      <c r="B7" s="12" t="s">
        <v>27</v>
      </c>
      <c r="C7" s="13">
        <f t="shared" si="0"/>
        <v>1</v>
      </c>
      <c r="D7" s="14" t="s">
        <v>28</v>
      </c>
      <c r="E7" s="12" t="s">
        <v>29</v>
      </c>
      <c r="F7" s="13">
        <f>_xlfn.COUNTIFS(D$2:D7,D7,A$2:A7,A7)</f>
        <v>3</v>
      </c>
      <c r="G7" s="12" t="s">
        <v>39</v>
      </c>
      <c r="H7" s="12" t="s">
        <v>31</v>
      </c>
      <c r="I7" s="14">
        <v>1</v>
      </c>
      <c r="J7" s="12" t="s">
        <v>32</v>
      </c>
      <c r="K7" s="12">
        <v>35</v>
      </c>
      <c r="L7" s="12" t="s">
        <v>33</v>
      </c>
      <c r="M7" s="12" t="s">
        <v>33</v>
      </c>
      <c r="N7" s="12" t="s">
        <v>33</v>
      </c>
      <c r="O7" s="12" t="s">
        <v>34</v>
      </c>
      <c r="P7" s="12" t="s">
        <v>35</v>
      </c>
      <c r="Q7" s="14" t="s">
        <v>40</v>
      </c>
      <c r="R7" s="12"/>
      <c r="S7" s="12" t="s">
        <v>37</v>
      </c>
      <c r="T7" s="21">
        <v>1</v>
      </c>
      <c r="U7" s="21"/>
      <c r="V7" s="21"/>
      <c r="W7" s="22"/>
    </row>
    <row r="8" spans="1:23" s="3" customFormat="1" ht="132">
      <c r="A8" s="11">
        <f t="shared" si="1"/>
        <v>7</v>
      </c>
      <c r="B8" s="12" t="s">
        <v>27</v>
      </c>
      <c r="C8" s="13">
        <f t="shared" si="0"/>
        <v>1</v>
      </c>
      <c r="D8" s="14" t="s">
        <v>28</v>
      </c>
      <c r="E8" s="12" t="s">
        <v>29</v>
      </c>
      <c r="F8" s="13">
        <f>_xlfn.COUNTIFS(D$2:D8,D8,A$2:A8,A8)</f>
        <v>4</v>
      </c>
      <c r="G8" s="12" t="s">
        <v>41</v>
      </c>
      <c r="H8" s="12" t="s">
        <v>31</v>
      </c>
      <c r="I8" s="12">
        <v>1</v>
      </c>
      <c r="J8" s="12" t="s">
        <v>33</v>
      </c>
      <c r="K8" s="12">
        <v>35</v>
      </c>
      <c r="L8" s="12" t="s">
        <v>33</v>
      </c>
      <c r="M8" s="12" t="s">
        <v>33</v>
      </c>
      <c r="N8" s="12" t="s">
        <v>33</v>
      </c>
      <c r="O8" s="12" t="s">
        <v>34</v>
      </c>
      <c r="P8" s="12" t="s">
        <v>35</v>
      </c>
      <c r="Q8" s="12" t="s">
        <v>42</v>
      </c>
      <c r="R8" s="23" t="s">
        <v>43</v>
      </c>
      <c r="S8" s="12" t="s">
        <v>37</v>
      </c>
      <c r="T8" s="21">
        <v>1</v>
      </c>
      <c r="U8" s="24"/>
      <c r="V8" s="24"/>
      <c r="W8" s="22"/>
    </row>
    <row r="9" spans="1:23" s="3" customFormat="1" ht="48">
      <c r="A9" s="11">
        <f t="shared" si="1"/>
        <v>7</v>
      </c>
      <c r="B9" s="12" t="s">
        <v>27</v>
      </c>
      <c r="C9" s="13">
        <f t="shared" si="0"/>
        <v>1</v>
      </c>
      <c r="D9" s="14" t="s">
        <v>28</v>
      </c>
      <c r="E9" s="12" t="s">
        <v>29</v>
      </c>
      <c r="F9" s="13">
        <f>_xlfn.COUNTIFS(D$2:D9,D9,A$2:A9,A9)</f>
        <v>5</v>
      </c>
      <c r="G9" s="12" t="s">
        <v>44</v>
      </c>
      <c r="H9" s="12" t="s">
        <v>31</v>
      </c>
      <c r="I9" s="12">
        <v>1</v>
      </c>
      <c r="J9" s="12" t="s">
        <v>32</v>
      </c>
      <c r="K9" s="12">
        <v>35</v>
      </c>
      <c r="L9" s="14" t="s">
        <v>33</v>
      </c>
      <c r="M9" s="12" t="s">
        <v>33</v>
      </c>
      <c r="N9" s="12" t="s">
        <v>33</v>
      </c>
      <c r="O9" s="14" t="s">
        <v>34</v>
      </c>
      <c r="P9" s="14" t="s">
        <v>35</v>
      </c>
      <c r="Q9" s="14" t="s">
        <v>45</v>
      </c>
      <c r="R9" s="12"/>
      <c r="S9" s="12" t="s">
        <v>37</v>
      </c>
      <c r="T9" s="21">
        <v>1</v>
      </c>
      <c r="U9" s="24"/>
      <c r="V9" s="24"/>
      <c r="W9" s="22"/>
    </row>
    <row r="10" spans="1:23" s="3" customFormat="1" ht="84">
      <c r="A10" s="11">
        <f t="shared" si="1"/>
        <v>7</v>
      </c>
      <c r="B10" s="12" t="s">
        <v>27</v>
      </c>
      <c r="C10" s="13">
        <f t="shared" si="0"/>
        <v>1</v>
      </c>
      <c r="D10" s="14" t="s">
        <v>28</v>
      </c>
      <c r="E10" s="12" t="s">
        <v>29</v>
      </c>
      <c r="F10" s="13">
        <f>_xlfn.COUNTIFS(D$2:D10,D10,A$2:A10,A10)</f>
        <v>6</v>
      </c>
      <c r="G10" s="15" t="s">
        <v>46</v>
      </c>
      <c r="H10" s="12" t="s">
        <v>31</v>
      </c>
      <c r="I10" s="12">
        <v>1</v>
      </c>
      <c r="J10" s="12" t="s">
        <v>33</v>
      </c>
      <c r="K10" s="12">
        <v>35</v>
      </c>
      <c r="L10" s="14" t="s">
        <v>33</v>
      </c>
      <c r="M10" s="12" t="s">
        <v>33</v>
      </c>
      <c r="N10" s="12" t="s">
        <v>33</v>
      </c>
      <c r="O10" s="14" t="s">
        <v>34</v>
      </c>
      <c r="P10" s="14" t="s">
        <v>35</v>
      </c>
      <c r="Q10" s="14" t="s">
        <v>47</v>
      </c>
      <c r="R10" s="23" t="s">
        <v>38</v>
      </c>
      <c r="S10" s="12" t="s">
        <v>37</v>
      </c>
      <c r="T10" s="21">
        <v>1</v>
      </c>
      <c r="U10" s="24"/>
      <c r="V10" s="24"/>
      <c r="W10" s="22"/>
    </row>
    <row r="11" spans="1:23" s="3" customFormat="1" ht="60">
      <c r="A11" s="11">
        <f t="shared" si="1"/>
        <v>7</v>
      </c>
      <c r="B11" s="12" t="s">
        <v>27</v>
      </c>
      <c r="C11" s="13">
        <f t="shared" si="0"/>
        <v>2</v>
      </c>
      <c r="D11" s="16" t="s">
        <v>48</v>
      </c>
      <c r="E11" s="12" t="s">
        <v>29</v>
      </c>
      <c r="F11" s="13">
        <f>_xlfn.COUNTIFS(D$2:D11,D11,A$2:A11,A11)</f>
        <v>1</v>
      </c>
      <c r="G11" s="12" t="s">
        <v>44</v>
      </c>
      <c r="H11" s="12" t="s">
        <v>31</v>
      </c>
      <c r="I11" s="12">
        <v>1</v>
      </c>
      <c r="J11" s="12" t="s">
        <v>32</v>
      </c>
      <c r="K11" s="12">
        <v>35</v>
      </c>
      <c r="L11" s="12" t="s">
        <v>33</v>
      </c>
      <c r="M11" s="12" t="s">
        <v>33</v>
      </c>
      <c r="N11" s="12" t="s">
        <v>33</v>
      </c>
      <c r="O11" s="12" t="s">
        <v>34</v>
      </c>
      <c r="P11" s="12" t="s">
        <v>35</v>
      </c>
      <c r="Q11" s="14" t="s">
        <v>45</v>
      </c>
      <c r="R11" s="12"/>
      <c r="S11" s="12" t="s">
        <v>37</v>
      </c>
      <c r="T11" s="21">
        <v>1</v>
      </c>
      <c r="U11" s="24"/>
      <c r="V11" s="24"/>
      <c r="W11" s="22"/>
    </row>
    <row r="12" spans="1:23" s="3" customFormat="1" ht="132">
      <c r="A12" s="11">
        <f t="shared" si="1"/>
        <v>7</v>
      </c>
      <c r="B12" s="12" t="s">
        <v>27</v>
      </c>
      <c r="C12" s="13">
        <f t="shared" si="0"/>
        <v>2</v>
      </c>
      <c r="D12" s="16" t="s">
        <v>48</v>
      </c>
      <c r="E12" s="12" t="s">
        <v>29</v>
      </c>
      <c r="F12" s="13">
        <f>_xlfn.COUNTIFS(D$2:D12,D12,A$2:A12,A12)</f>
        <v>2</v>
      </c>
      <c r="G12" s="12" t="s">
        <v>49</v>
      </c>
      <c r="H12" s="12" t="s">
        <v>31</v>
      </c>
      <c r="I12" s="12">
        <v>1</v>
      </c>
      <c r="J12" s="12" t="s">
        <v>33</v>
      </c>
      <c r="K12" s="12">
        <v>35</v>
      </c>
      <c r="L12" s="12" t="s">
        <v>33</v>
      </c>
      <c r="M12" s="12" t="s">
        <v>33</v>
      </c>
      <c r="N12" s="12" t="s">
        <v>33</v>
      </c>
      <c r="O12" s="12" t="s">
        <v>34</v>
      </c>
      <c r="P12" s="12" t="s">
        <v>35</v>
      </c>
      <c r="Q12" s="12" t="s">
        <v>42</v>
      </c>
      <c r="R12" s="23" t="s">
        <v>50</v>
      </c>
      <c r="S12" s="12" t="s">
        <v>37</v>
      </c>
      <c r="T12" s="21">
        <v>1</v>
      </c>
      <c r="U12" s="24"/>
      <c r="V12" s="24"/>
      <c r="W12" s="22"/>
    </row>
    <row r="13" spans="1:23" s="3" customFormat="1" ht="60">
      <c r="A13" s="11">
        <f t="shared" si="1"/>
        <v>7</v>
      </c>
      <c r="B13" s="12" t="s">
        <v>27</v>
      </c>
      <c r="C13" s="13">
        <f t="shared" si="0"/>
        <v>2</v>
      </c>
      <c r="D13" s="16" t="s">
        <v>48</v>
      </c>
      <c r="E13" s="12" t="s">
        <v>29</v>
      </c>
      <c r="F13" s="13">
        <f>_xlfn.COUNTIFS(D$2:D13,D13,A$2:A13,A13)</f>
        <v>3</v>
      </c>
      <c r="G13" s="12" t="s">
        <v>51</v>
      </c>
      <c r="H13" s="12" t="s">
        <v>31</v>
      </c>
      <c r="I13" s="12">
        <v>1</v>
      </c>
      <c r="J13" s="12" t="s">
        <v>32</v>
      </c>
      <c r="K13" s="12">
        <v>35</v>
      </c>
      <c r="L13" s="12" t="s">
        <v>33</v>
      </c>
      <c r="M13" s="12" t="s">
        <v>33</v>
      </c>
      <c r="N13" s="12" t="s">
        <v>33</v>
      </c>
      <c r="O13" s="12" t="s">
        <v>34</v>
      </c>
      <c r="P13" s="12" t="s">
        <v>35</v>
      </c>
      <c r="Q13" s="12" t="s">
        <v>52</v>
      </c>
      <c r="R13" s="12"/>
      <c r="S13" s="12" t="s">
        <v>37</v>
      </c>
      <c r="T13" s="21">
        <v>1</v>
      </c>
      <c r="U13" s="24"/>
      <c r="V13" s="24"/>
      <c r="W13" s="22"/>
    </row>
    <row r="14" spans="1:23" s="3" customFormat="1" ht="132">
      <c r="A14" s="11">
        <f t="shared" si="1"/>
        <v>7</v>
      </c>
      <c r="B14" s="12" t="s">
        <v>27</v>
      </c>
      <c r="C14" s="13">
        <f t="shared" si="0"/>
        <v>3</v>
      </c>
      <c r="D14" s="16" t="s">
        <v>53</v>
      </c>
      <c r="E14" s="12" t="s">
        <v>29</v>
      </c>
      <c r="F14" s="13">
        <f>_xlfn.COUNTIFS(D$2:D14,D14,A$2:A14,A14)</f>
        <v>1</v>
      </c>
      <c r="G14" s="12" t="s">
        <v>54</v>
      </c>
      <c r="H14" s="12" t="s">
        <v>31</v>
      </c>
      <c r="I14" s="12">
        <v>1</v>
      </c>
      <c r="J14" s="12" t="s">
        <v>33</v>
      </c>
      <c r="K14" s="12">
        <v>35</v>
      </c>
      <c r="L14" s="12" t="s">
        <v>33</v>
      </c>
      <c r="M14" s="12" t="s">
        <v>33</v>
      </c>
      <c r="N14" s="12" t="s">
        <v>33</v>
      </c>
      <c r="O14" s="12" t="s">
        <v>34</v>
      </c>
      <c r="P14" s="12" t="s">
        <v>35</v>
      </c>
      <c r="Q14" s="12" t="s">
        <v>42</v>
      </c>
      <c r="R14" s="23" t="s">
        <v>43</v>
      </c>
      <c r="S14" s="12" t="s">
        <v>37</v>
      </c>
      <c r="T14" s="21">
        <v>1</v>
      </c>
      <c r="U14" s="24"/>
      <c r="V14" s="24"/>
      <c r="W14" s="22"/>
    </row>
    <row r="15" spans="1:23" s="3" customFormat="1" ht="48">
      <c r="A15" s="11">
        <f t="shared" si="1"/>
        <v>7</v>
      </c>
      <c r="B15" s="12" t="s">
        <v>27</v>
      </c>
      <c r="C15" s="13">
        <f t="shared" si="0"/>
        <v>3</v>
      </c>
      <c r="D15" s="16" t="s">
        <v>53</v>
      </c>
      <c r="E15" s="12" t="s">
        <v>29</v>
      </c>
      <c r="F15" s="13">
        <f>_xlfn.COUNTIFS(D$2:D15,D15,A$2:A15,A15)</f>
        <v>2</v>
      </c>
      <c r="G15" s="16" t="s">
        <v>55</v>
      </c>
      <c r="H15" s="12" t="s">
        <v>31</v>
      </c>
      <c r="I15" s="16">
        <v>1</v>
      </c>
      <c r="J15" s="12" t="s">
        <v>32</v>
      </c>
      <c r="K15" s="12">
        <v>35</v>
      </c>
      <c r="L15" s="16" t="s">
        <v>33</v>
      </c>
      <c r="M15" s="12" t="s">
        <v>33</v>
      </c>
      <c r="N15" s="12" t="s">
        <v>33</v>
      </c>
      <c r="O15" s="16" t="s">
        <v>34</v>
      </c>
      <c r="P15" s="16" t="s">
        <v>35</v>
      </c>
      <c r="Q15" s="16" t="s">
        <v>56</v>
      </c>
      <c r="R15" s="12"/>
      <c r="S15" s="12" t="s">
        <v>37</v>
      </c>
      <c r="T15" s="21">
        <v>1</v>
      </c>
      <c r="U15" s="24"/>
      <c r="V15" s="24"/>
      <c r="W15" s="22"/>
    </row>
    <row r="16" spans="1:23" s="3" customFormat="1" ht="96">
      <c r="A16" s="11">
        <f t="shared" si="1"/>
        <v>7</v>
      </c>
      <c r="B16" s="12" t="s">
        <v>27</v>
      </c>
      <c r="C16" s="13">
        <f t="shared" si="0"/>
        <v>3</v>
      </c>
      <c r="D16" s="16" t="s">
        <v>53</v>
      </c>
      <c r="E16" s="12" t="s">
        <v>29</v>
      </c>
      <c r="F16" s="13">
        <f>_xlfn.COUNTIFS(D$2:D16,D16,A$2:A16,A16)</f>
        <v>3</v>
      </c>
      <c r="G16" s="16" t="s">
        <v>57</v>
      </c>
      <c r="H16" s="12" t="s">
        <v>31</v>
      </c>
      <c r="I16" s="16">
        <v>1</v>
      </c>
      <c r="J16" s="12" t="s">
        <v>33</v>
      </c>
      <c r="K16" s="12">
        <v>35</v>
      </c>
      <c r="L16" s="16" t="s">
        <v>33</v>
      </c>
      <c r="M16" s="12" t="s">
        <v>33</v>
      </c>
      <c r="N16" s="12" t="s">
        <v>33</v>
      </c>
      <c r="O16" s="16" t="s">
        <v>34</v>
      </c>
      <c r="P16" s="16" t="s">
        <v>35</v>
      </c>
      <c r="Q16" s="16" t="s">
        <v>58</v>
      </c>
      <c r="R16" s="16" t="s">
        <v>59</v>
      </c>
      <c r="S16" s="12" t="s">
        <v>37</v>
      </c>
      <c r="T16" s="21">
        <v>1</v>
      </c>
      <c r="U16" s="24"/>
      <c r="V16" s="24"/>
      <c r="W16" s="22"/>
    </row>
    <row r="17" spans="1:23" s="3" customFormat="1" ht="48">
      <c r="A17" s="11">
        <f t="shared" si="1"/>
        <v>7</v>
      </c>
      <c r="B17" s="12" t="s">
        <v>27</v>
      </c>
      <c r="C17" s="13">
        <f t="shared" si="0"/>
        <v>3</v>
      </c>
      <c r="D17" s="16" t="s">
        <v>53</v>
      </c>
      <c r="E17" s="12" t="s">
        <v>29</v>
      </c>
      <c r="F17" s="13">
        <f>_xlfn.COUNTIFS(D$2:D17,D17,A$2:A17,A17)</f>
        <v>4</v>
      </c>
      <c r="G17" s="12" t="s">
        <v>51</v>
      </c>
      <c r="H17" s="12" t="s">
        <v>31</v>
      </c>
      <c r="I17" s="12">
        <v>1</v>
      </c>
      <c r="J17" s="12" t="s">
        <v>33</v>
      </c>
      <c r="K17" s="12">
        <v>35</v>
      </c>
      <c r="L17" s="14" t="s">
        <v>33</v>
      </c>
      <c r="M17" s="12" t="s">
        <v>33</v>
      </c>
      <c r="N17" s="12" t="s">
        <v>33</v>
      </c>
      <c r="O17" s="12" t="s">
        <v>34</v>
      </c>
      <c r="P17" s="12" t="s">
        <v>35</v>
      </c>
      <c r="Q17" s="12" t="s">
        <v>52</v>
      </c>
      <c r="R17" s="23" t="s">
        <v>38</v>
      </c>
      <c r="S17" s="12" t="s">
        <v>37</v>
      </c>
      <c r="T17" s="21">
        <v>1</v>
      </c>
      <c r="U17" s="24"/>
      <c r="V17" s="24"/>
      <c r="W17" s="22"/>
    </row>
    <row r="18" spans="1:23" s="3" customFormat="1" ht="48">
      <c r="A18" s="11">
        <f t="shared" si="1"/>
        <v>7</v>
      </c>
      <c r="B18" s="12" t="s">
        <v>27</v>
      </c>
      <c r="C18" s="13">
        <f t="shared" si="0"/>
        <v>3</v>
      </c>
      <c r="D18" s="16" t="s">
        <v>53</v>
      </c>
      <c r="E18" s="12" t="s">
        <v>29</v>
      </c>
      <c r="F18" s="13">
        <f>_xlfn.COUNTIFS(D$2:D18,D18,A$2:A18,A18)</f>
        <v>5</v>
      </c>
      <c r="G18" s="12" t="s">
        <v>60</v>
      </c>
      <c r="H18" s="12" t="s">
        <v>31</v>
      </c>
      <c r="I18" s="12">
        <v>1</v>
      </c>
      <c r="J18" s="12" t="s">
        <v>33</v>
      </c>
      <c r="K18" s="12">
        <v>35</v>
      </c>
      <c r="L18" s="12" t="s">
        <v>33</v>
      </c>
      <c r="M18" s="12" t="s">
        <v>33</v>
      </c>
      <c r="N18" s="12" t="s">
        <v>33</v>
      </c>
      <c r="O18" s="12" t="s">
        <v>34</v>
      </c>
      <c r="P18" s="12" t="s">
        <v>35</v>
      </c>
      <c r="Q18" s="12" t="s">
        <v>61</v>
      </c>
      <c r="R18" s="23" t="s">
        <v>38</v>
      </c>
      <c r="S18" s="12" t="s">
        <v>37</v>
      </c>
      <c r="T18" s="21">
        <v>1</v>
      </c>
      <c r="U18" s="24"/>
      <c r="V18" s="24"/>
      <c r="W18" s="22"/>
    </row>
    <row r="19" spans="1:23" s="3" customFormat="1" ht="48">
      <c r="A19" s="11">
        <f t="shared" si="1"/>
        <v>7</v>
      </c>
      <c r="B19" s="12" t="s">
        <v>27</v>
      </c>
      <c r="C19" s="13">
        <f t="shared" si="0"/>
        <v>3</v>
      </c>
      <c r="D19" s="16" t="s">
        <v>53</v>
      </c>
      <c r="E19" s="12" t="s">
        <v>29</v>
      </c>
      <c r="F19" s="13">
        <f>_xlfn.COUNTIFS(D$2:D19,D19,A$2:A19,A19)</f>
        <v>6</v>
      </c>
      <c r="G19" s="12" t="s">
        <v>44</v>
      </c>
      <c r="H19" s="12" t="s">
        <v>31</v>
      </c>
      <c r="I19" s="12">
        <v>1</v>
      </c>
      <c r="J19" s="12" t="s">
        <v>32</v>
      </c>
      <c r="K19" s="12">
        <v>35</v>
      </c>
      <c r="L19" s="12" t="s">
        <v>33</v>
      </c>
      <c r="M19" s="12" t="s">
        <v>33</v>
      </c>
      <c r="N19" s="12" t="s">
        <v>33</v>
      </c>
      <c r="O19" s="12" t="s">
        <v>34</v>
      </c>
      <c r="P19" s="12" t="s">
        <v>35</v>
      </c>
      <c r="Q19" s="14" t="s">
        <v>45</v>
      </c>
      <c r="R19" s="12"/>
      <c r="S19" s="12" t="s">
        <v>37</v>
      </c>
      <c r="T19" s="21">
        <v>1</v>
      </c>
      <c r="U19" s="24"/>
      <c r="V19" s="24"/>
      <c r="W19" s="22"/>
    </row>
    <row r="20" spans="1:23" s="3" customFormat="1" ht="48">
      <c r="A20" s="11">
        <f t="shared" si="1"/>
        <v>7</v>
      </c>
      <c r="B20" s="12" t="s">
        <v>27</v>
      </c>
      <c r="C20" s="13">
        <f t="shared" si="0"/>
        <v>3</v>
      </c>
      <c r="D20" s="16" t="s">
        <v>53</v>
      </c>
      <c r="E20" s="12" t="s">
        <v>29</v>
      </c>
      <c r="F20" s="13">
        <f>_xlfn.COUNTIFS(D$2:D20,D20,A$2:A20,A20)</f>
        <v>7</v>
      </c>
      <c r="G20" s="12" t="s">
        <v>62</v>
      </c>
      <c r="H20" s="12" t="s">
        <v>31</v>
      </c>
      <c r="I20" s="12">
        <v>1</v>
      </c>
      <c r="J20" s="12" t="s">
        <v>33</v>
      </c>
      <c r="K20" s="12">
        <v>35</v>
      </c>
      <c r="L20" s="12" t="s">
        <v>33</v>
      </c>
      <c r="M20" s="12" t="s">
        <v>33</v>
      </c>
      <c r="N20" s="12" t="s">
        <v>33</v>
      </c>
      <c r="O20" s="12" t="s">
        <v>34</v>
      </c>
      <c r="P20" s="12" t="s">
        <v>35</v>
      </c>
      <c r="Q20" s="12" t="s">
        <v>63</v>
      </c>
      <c r="R20" s="23" t="s">
        <v>38</v>
      </c>
      <c r="S20" s="12" t="s">
        <v>37</v>
      </c>
      <c r="T20" s="21">
        <v>1</v>
      </c>
      <c r="U20" s="24"/>
      <c r="V20" s="24"/>
      <c r="W20" s="22"/>
    </row>
    <row r="21" spans="1:23" s="3" customFormat="1" ht="48">
      <c r="A21" s="11">
        <f t="shared" si="1"/>
        <v>7</v>
      </c>
      <c r="B21" s="12" t="s">
        <v>27</v>
      </c>
      <c r="C21" s="13">
        <f t="shared" si="0"/>
        <v>4</v>
      </c>
      <c r="D21" s="14" t="s">
        <v>64</v>
      </c>
      <c r="E21" s="12" t="s">
        <v>29</v>
      </c>
      <c r="F21" s="13">
        <f>_xlfn.COUNTIFS(D$2:D21,D21,A$2:A21,A21)</f>
        <v>1</v>
      </c>
      <c r="G21" s="12" t="s">
        <v>65</v>
      </c>
      <c r="H21" s="12" t="s">
        <v>31</v>
      </c>
      <c r="I21" s="12">
        <v>1</v>
      </c>
      <c r="J21" s="12" t="s">
        <v>33</v>
      </c>
      <c r="K21" s="12">
        <v>35</v>
      </c>
      <c r="L21" s="14" t="s">
        <v>33</v>
      </c>
      <c r="M21" s="12" t="s">
        <v>33</v>
      </c>
      <c r="N21" s="12" t="s">
        <v>33</v>
      </c>
      <c r="O21" s="14" t="s">
        <v>34</v>
      </c>
      <c r="P21" s="12" t="s">
        <v>35</v>
      </c>
      <c r="Q21" s="12" t="s">
        <v>66</v>
      </c>
      <c r="R21" s="12"/>
      <c r="S21" s="12" t="s">
        <v>37</v>
      </c>
      <c r="T21" s="21">
        <v>1</v>
      </c>
      <c r="U21" s="24"/>
      <c r="V21" s="24"/>
      <c r="W21" s="22"/>
    </row>
    <row r="22" spans="1:23" s="3" customFormat="1" ht="60">
      <c r="A22" s="11">
        <f t="shared" si="1"/>
        <v>7</v>
      </c>
      <c r="B22" s="12" t="s">
        <v>27</v>
      </c>
      <c r="C22" s="13">
        <f t="shared" si="0"/>
        <v>5</v>
      </c>
      <c r="D22" s="14" t="s">
        <v>67</v>
      </c>
      <c r="E22" s="12" t="s">
        <v>29</v>
      </c>
      <c r="F22" s="13">
        <f>_xlfn.COUNTIFS(D$2:D22,D22,A$2:A22,A22)</f>
        <v>1</v>
      </c>
      <c r="G22" s="12" t="s">
        <v>68</v>
      </c>
      <c r="H22" s="12" t="s">
        <v>31</v>
      </c>
      <c r="I22" s="12">
        <v>1</v>
      </c>
      <c r="J22" s="12" t="s">
        <v>33</v>
      </c>
      <c r="K22" s="12">
        <v>35</v>
      </c>
      <c r="L22" s="12" t="s">
        <v>33</v>
      </c>
      <c r="M22" s="12" t="s">
        <v>33</v>
      </c>
      <c r="N22" s="12" t="s">
        <v>33</v>
      </c>
      <c r="O22" s="12" t="s">
        <v>34</v>
      </c>
      <c r="P22" s="12" t="s">
        <v>35</v>
      </c>
      <c r="Q22" s="12" t="s">
        <v>69</v>
      </c>
      <c r="R22" s="12"/>
      <c r="S22" s="12" t="s">
        <v>37</v>
      </c>
      <c r="T22" s="21">
        <v>1</v>
      </c>
      <c r="U22" s="24"/>
      <c r="V22" s="24"/>
      <c r="W22" s="22"/>
    </row>
    <row r="23" spans="1:23" s="3" customFormat="1" ht="60">
      <c r="A23" s="11">
        <f t="shared" si="1"/>
        <v>7</v>
      </c>
      <c r="B23" s="12" t="s">
        <v>27</v>
      </c>
      <c r="C23" s="13">
        <f t="shared" si="0"/>
        <v>6</v>
      </c>
      <c r="D23" s="14" t="s">
        <v>70</v>
      </c>
      <c r="E23" s="12" t="s">
        <v>29</v>
      </c>
      <c r="F23" s="13">
        <f>_xlfn.COUNTIFS(D$2:D23,D23,A$2:A23,A23)</f>
        <v>1</v>
      </c>
      <c r="G23" s="12" t="s">
        <v>68</v>
      </c>
      <c r="H23" s="12" t="s">
        <v>31</v>
      </c>
      <c r="I23" s="12">
        <v>1</v>
      </c>
      <c r="J23" s="12" t="s">
        <v>33</v>
      </c>
      <c r="K23" s="12">
        <v>35</v>
      </c>
      <c r="L23" s="12" t="s">
        <v>33</v>
      </c>
      <c r="M23" s="12" t="s">
        <v>33</v>
      </c>
      <c r="N23" s="12" t="s">
        <v>33</v>
      </c>
      <c r="O23" s="12" t="s">
        <v>34</v>
      </c>
      <c r="P23" s="16" t="s">
        <v>35</v>
      </c>
      <c r="Q23" s="12" t="s">
        <v>69</v>
      </c>
      <c r="R23" s="12"/>
      <c r="S23" s="12" t="s">
        <v>37</v>
      </c>
      <c r="T23" s="21">
        <v>1</v>
      </c>
      <c r="U23" s="24"/>
      <c r="V23" s="24"/>
      <c r="W23" s="22"/>
    </row>
    <row r="24" spans="1:23" s="3" customFormat="1" ht="96">
      <c r="A24" s="11">
        <f t="shared" si="1"/>
        <v>7</v>
      </c>
      <c r="B24" s="12" t="s">
        <v>27</v>
      </c>
      <c r="C24" s="13">
        <f t="shared" si="0"/>
        <v>7</v>
      </c>
      <c r="D24" s="14" t="s">
        <v>71</v>
      </c>
      <c r="E24" s="12" t="s">
        <v>29</v>
      </c>
      <c r="F24" s="13">
        <f>_xlfn.COUNTIFS(D$2:D24,D24,A$2:A24,A24)</f>
        <v>1</v>
      </c>
      <c r="G24" s="12" t="s">
        <v>72</v>
      </c>
      <c r="H24" s="12" t="s">
        <v>31</v>
      </c>
      <c r="I24" s="12">
        <v>1</v>
      </c>
      <c r="J24" s="12" t="s">
        <v>33</v>
      </c>
      <c r="K24" s="12">
        <v>35</v>
      </c>
      <c r="L24" s="12" t="s">
        <v>33</v>
      </c>
      <c r="M24" s="12" t="s">
        <v>33</v>
      </c>
      <c r="N24" s="12" t="s">
        <v>33</v>
      </c>
      <c r="O24" s="12" t="s">
        <v>34</v>
      </c>
      <c r="P24" s="12" t="s">
        <v>35</v>
      </c>
      <c r="Q24" s="16" t="s">
        <v>73</v>
      </c>
      <c r="R24" s="12"/>
      <c r="S24" s="12" t="s">
        <v>37</v>
      </c>
      <c r="T24" s="21">
        <v>1</v>
      </c>
      <c r="U24" s="24"/>
      <c r="V24" s="24"/>
      <c r="W24" s="22"/>
    </row>
    <row r="25" spans="1:23" s="3" customFormat="1" ht="60">
      <c r="A25" s="11">
        <f t="shared" si="1"/>
        <v>7</v>
      </c>
      <c r="B25" s="12" t="s">
        <v>27</v>
      </c>
      <c r="C25" s="13">
        <f t="shared" si="0"/>
        <v>8</v>
      </c>
      <c r="D25" s="14" t="s">
        <v>74</v>
      </c>
      <c r="E25" s="12" t="s">
        <v>29</v>
      </c>
      <c r="F25" s="13">
        <f>_xlfn.COUNTIFS(D$2:D25,D25,A$2:A25,A25)</f>
        <v>1</v>
      </c>
      <c r="G25" s="12" t="s">
        <v>75</v>
      </c>
      <c r="H25" s="12" t="s">
        <v>31</v>
      </c>
      <c r="I25" s="12">
        <v>1</v>
      </c>
      <c r="J25" s="12" t="s">
        <v>33</v>
      </c>
      <c r="K25" s="12">
        <v>35</v>
      </c>
      <c r="L25" s="12" t="s">
        <v>76</v>
      </c>
      <c r="M25" s="12" t="s">
        <v>33</v>
      </c>
      <c r="N25" s="12" t="s">
        <v>33</v>
      </c>
      <c r="O25" s="12" t="s">
        <v>34</v>
      </c>
      <c r="P25" s="12" t="s">
        <v>35</v>
      </c>
      <c r="Q25" s="12" t="s">
        <v>77</v>
      </c>
      <c r="R25" s="25" t="s">
        <v>78</v>
      </c>
      <c r="S25" s="12" t="s">
        <v>37</v>
      </c>
      <c r="T25" s="21">
        <v>1</v>
      </c>
      <c r="U25" s="24"/>
      <c r="V25" s="24"/>
      <c r="W25" s="22"/>
    </row>
    <row r="26" spans="1:23" s="3" customFormat="1" ht="60">
      <c r="A26" s="11">
        <f t="shared" si="1"/>
        <v>7</v>
      </c>
      <c r="B26" s="12" t="s">
        <v>27</v>
      </c>
      <c r="C26" s="13">
        <f t="shared" si="0"/>
        <v>9</v>
      </c>
      <c r="D26" s="14" t="s">
        <v>79</v>
      </c>
      <c r="E26" s="12" t="s">
        <v>29</v>
      </c>
      <c r="F26" s="13">
        <f>_xlfn.COUNTIFS(D$2:D26,D26,A$2:A26,A26)</f>
        <v>1</v>
      </c>
      <c r="G26" s="16" t="s">
        <v>80</v>
      </c>
      <c r="H26" s="12" t="s">
        <v>31</v>
      </c>
      <c r="I26" s="16">
        <v>1</v>
      </c>
      <c r="J26" s="12" t="s">
        <v>33</v>
      </c>
      <c r="K26" s="12">
        <v>35</v>
      </c>
      <c r="L26" s="16" t="s">
        <v>33</v>
      </c>
      <c r="M26" s="12" t="s">
        <v>33</v>
      </c>
      <c r="N26" s="12" t="s">
        <v>33</v>
      </c>
      <c r="O26" s="12" t="s">
        <v>34</v>
      </c>
      <c r="P26" s="12" t="s">
        <v>35</v>
      </c>
      <c r="Q26" s="16" t="s">
        <v>81</v>
      </c>
      <c r="R26" s="25" t="s">
        <v>78</v>
      </c>
      <c r="S26" s="12" t="s">
        <v>37</v>
      </c>
      <c r="T26" s="21">
        <v>1</v>
      </c>
      <c r="U26" s="24"/>
      <c r="V26" s="24"/>
      <c r="W26" s="22"/>
    </row>
    <row r="27" spans="1:23" s="3" customFormat="1" ht="60">
      <c r="A27" s="11">
        <f t="shared" si="1"/>
        <v>7</v>
      </c>
      <c r="B27" s="12" t="s">
        <v>27</v>
      </c>
      <c r="C27" s="13">
        <f t="shared" si="0"/>
        <v>10</v>
      </c>
      <c r="D27" s="14" t="s">
        <v>82</v>
      </c>
      <c r="E27" s="12" t="s">
        <v>29</v>
      </c>
      <c r="F27" s="13">
        <f>_xlfn.COUNTIFS(D$2:D27,D27,A$2:A27,A27)</f>
        <v>1</v>
      </c>
      <c r="G27" s="12" t="s">
        <v>68</v>
      </c>
      <c r="H27" s="12" t="s">
        <v>31</v>
      </c>
      <c r="I27" s="12">
        <v>1</v>
      </c>
      <c r="J27" s="12" t="s">
        <v>33</v>
      </c>
      <c r="K27" s="12">
        <v>35</v>
      </c>
      <c r="L27" s="14" t="s">
        <v>33</v>
      </c>
      <c r="M27" s="12" t="s">
        <v>33</v>
      </c>
      <c r="N27" s="12" t="s">
        <v>33</v>
      </c>
      <c r="O27" s="12" t="s">
        <v>34</v>
      </c>
      <c r="P27" s="12" t="s">
        <v>35</v>
      </c>
      <c r="Q27" s="12" t="s">
        <v>69</v>
      </c>
      <c r="R27" s="12"/>
      <c r="S27" s="12" t="s">
        <v>37</v>
      </c>
      <c r="T27" s="21">
        <v>1</v>
      </c>
      <c r="U27" s="24"/>
      <c r="V27" s="24"/>
      <c r="W27" s="22"/>
    </row>
    <row r="28" spans="1:23" s="3" customFormat="1" ht="48">
      <c r="A28" s="11">
        <f t="shared" si="1"/>
        <v>7</v>
      </c>
      <c r="B28" s="12" t="s">
        <v>27</v>
      </c>
      <c r="C28" s="13">
        <f t="shared" si="0"/>
        <v>11</v>
      </c>
      <c r="D28" s="14" t="s">
        <v>83</v>
      </c>
      <c r="E28" s="12" t="s">
        <v>29</v>
      </c>
      <c r="F28" s="13">
        <f>_xlfn.COUNTIFS(D$2:D28,D28,A$2:A28,A28)</f>
        <v>1</v>
      </c>
      <c r="G28" s="12" t="s">
        <v>51</v>
      </c>
      <c r="H28" s="12" t="s">
        <v>31</v>
      </c>
      <c r="I28" s="12">
        <v>1</v>
      </c>
      <c r="J28" s="12" t="s">
        <v>33</v>
      </c>
      <c r="K28" s="12">
        <v>35</v>
      </c>
      <c r="L28" s="14" t="s">
        <v>33</v>
      </c>
      <c r="M28" s="12" t="s">
        <v>33</v>
      </c>
      <c r="N28" s="12" t="s">
        <v>33</v>
      </c>
      <c r="O28" s="12" t="s">
        <v>34</v>
      </c>
      <c r="P28" s="14" t="s">
        <v>35</v>
      </c>
      <c r="Q28" s="12" t="s">
        <v>52</v>
      </c>
      <c r="R28" s="12"/>
      <c r="S28" s="12" t="s">
        <v>37</v>
      </c>
      <c r="T28" s="21">
        <v>1</v>
      </c>
      <c r="U28" s="24"/>
      <c r="V28" s="24"/>
      <c r="W28" s="22"/>
    </row>
    <row r="35" ht="13.5">
      <c r="M35" s="4"/>
    </row>
  </sheetData>
  <sheetProtection/>
  <mergeCells count="15">
    <mergeCell ref="A1:W1"/>
    <mergeCell ref="A2:W2"/>
    <mergeCell ref="J3:R3"/>
    <mergeCell ref="T3:V3"/>
    <mergeCell ref="A3:A4"/>
    <mergeCell ref="B3:B4"/>
    <mergeCell ref="C3:C4"/>
    <mergeCell ref="D3:D4"/>
    <mergeCell ref="E3:E4"/>
    <mergeCell ref="F3:F4"/>
    <mergeCell ref="G3:G4"/>
    <mergeCell ref="H3:H4"/>
    <mergeCell ref="I3:I4"/>
    <mergeCell ref="S3:S4"/>
    <mergeCell ref="W3:W4"/>
  </mergeCells>
  <printOptions/>
  <pageMargins left="0.35763888888888895" right="0.3576388888888889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NJ</cp:lastModifiedBy>
  <dcterms:created xsi:type="dcterms:W3CDTF">2020-05-11T01:30:00Z</dcterms:created>
  <dcterms:modified xsi:type="dcterms:W3CDTF">2021-04-20T10:47:51Z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2052-11.1.0.10463</vt:lpwstr>
  </property>
  <property fmtid="{D5CDD505-2E9C-101B-9397-08002B2CF9AE}" pid="4" name="I">
    <vt:lpwstr>BC48A639A6CC4BCEB6AD79AEA8492B4F</vt:lpwstr>
  </property>
</Properties>
</file>